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customProperty3.bin" ContentType="application/vnd.openxmlformats-officedocument.spreadsheetml.customProperty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mingos Junqueira\Downloads\"/>
    </mc:Choice>
  </mc:AlternateContent>
  <bookViews>
    <workbookView xWindow="0" yWindow="600" windowWidth="28800" windowHeight="12195"/>
  </bookViews>
  <sheets>
    <sheet name="Folha de Ponto" sheetId="1" r:id="rId1"/>
    <sheet name="Dados" sheetId="2" r:id="rId2"/>
    <sheet name="Funcionários" sheetId="9" r:id="rId3"/>
  </sheets>
  <definedNames>
    <definedName name="_xlnm._FilterDatabase" localSheetId="1" hidden="1">Funcionários!$A$1</definedName>
    <definedName name="_xlcn.WorksheetConnection_pontoajuste.xlsxiEmpresas1" hidden="1">iEmpresas[]</definedName>
    <definedName name="_xlcn.WorksheetConnection_pontoajuste.xlsxiFuncionários1" hidden="1">iFuncionários[]</definedName>
    <definedName name="columa">#REF!</definedName>
  </definedNames>
  <calcPr calcId="171026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iEmpresas" name="iEmpresas" connection="WorksheetConnection_ponto ajuste.xlsx!iEmpresas"/>
          <x15:modelTable id="iFuncionários" name="iFuncionários" connection="WorksheetConnection_ponto ajuste.xlsx!iFuncionários"/>
        </x15:modelTables>
      </x15:dataModel>
    </ext>
  </extLst>
</workbook>
</file>

<file path=xl/calcChain.xml><?xml version="1.0" encoding="utf-8"?>
<calcChain xmlns="http://schemas.openxmlformats.org/spreadsheetml/2006/main">
  <c r="C37" i="1" l="1"/>
  <c r="C38" i="1"/>
  <c r="C39" i="1"/>
  <c r="C40" i="1"/>
  <c r="C41" i="1"/>
  <c r="C42" i="1"/>
  <c r="C43" i="1"/>
  <c r="C44" i="1"/>
  <c r="C36" i="1"/>
  <c r="C45" i="1" l="1"/>
  <c r="C46" i="1"/>
  <c r="C47" i="1"/>
  <c r="C48" i="1"/>
  <c r="C49" i="1"/>
  <c r="C50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36" i="1"/>
  <c r="B35" i="1"/>
  <c r="G4" i="1" l="1"/>
  <c r="E4" i="1"/>
  <c r="B4" i="1"/>
  <c r="G3" i="1"/>
  <c r="B3" i="1"/>
  <c r="I2" i="1"/>
  <c r="B2" i="1"/>
</calcChain>
</file>

<file path=xl/connections.xml><?xml version="1.0" encoding="utf-8"?>
<connections xmlns="http://schemas.openxmlformats.org/spreadsheetml/2006/main">
  <connection id="1" keepAlive="1" name="ThisWorkbookDataModel" description="Modelo de Dado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ponto ajuste.xlsx!iEmpresas" type="102" refreshedVersion="6" minRefreshableVersion="5">
    <extLst>
      <ext xmlns:x15="http://schemas.microsoft.com/office/spreadsheetml/2010/11/main" uri="{DE250136-89BD-433C-8126-D09CA5730AF9}">
        <x15:connection id="iEmpresas">
          <x15:rangePr sourceName="_xlcn.WorksheetConnection_pontoajuste.xlsxiEmpresas1"/>
        </x15:connection>
      </ext>
    </extLst>
  </connection>
  <connection id="3" name="WorksheetConnection_ponto ajuste.xlsx!iFuncionários" type="102" refreshedVersion="6" minRefreshableVersion="5">
    <extLst>
      <ext xmlns:x15="http://schemas.microsoft.com/office/spreadsheetml/2010/11/main" uri="{DE250136-89BD-433C-8126-D09CA5730AF9}">
        <x15:connection id="iFuncionários">
          <x15:rangePr sourceName="_xlcn.WorksheetConnection_pontoajuste.xlsxiFuncionários1"/>
        </x15:connection>
      </ext>
    </extLst>
  </connection>
</connections>
</file>

<file path=xl/sharedStrings.xml><?xml version="1.0" encoding="utf-8"?>
<sst xmlns="http://schemas.openxmlformats.org/spreadsheetml/2006/main" count="713" uniqueCount="156">
  <si>
    <t>Período: _____ /2016</t>
  </si>
  <si>
    <t>Empresa:</t>
  </si>
  <si>
    <t>CNPJ:</t>
  </si>
  <si>
    <t>cd_emp:</t>
  </si>
  <si>
    <t>Endereço:</t>
  </si>
  <si>
    <t>Bairro:</t>
  </si>
  <si>
    <t>Cidade:</t>
  </si>
  <si>
    <t>UF:</t>
  </si>
  <si>
    <t>CEP:</t>
  </si>
  <si>
    <t>Nome:</t>
  </si>
  <si>
    <t>Função:</t>
  </si>
  <si>
    <t>Inicio:</t>
  </si>
  <si>
    <t>Estado:</t>
  </si>
  <si>
    <t>Períodos:</t>
  </si>
  <si>
    <t>CTPS:</t>
  </si>
  <si>
    <t>Hr./Mês:</t>
  </si>
  <si>
    <t>Horário:</t>
  </si>
  <si>
    <t>às</t>
  </si>
  <si>
    <t>Intervalo:</t>
  </si>
  <si>
    <t>1ª Quinzena</t>
  </si>
  <si>
    <t>2ª Quinzena</t>
  </si>
  <si>
    <t>Dia</t>
  </si>
  <si>
    <t>Entrada</t>
  </si>
  <si>
    <t>Saída</t>
  </si>
  <si>
    <t xml:space="preserve"> </t>
  </si>
  <si>
    <t xml:space="preserve">  </t>
  </si>
  <si>
    <t>cd_emp</t>
  </si>
  <si>
    <t>CNPJ</t>
  </si>
  <si>
    <t>Empresa</t>
  </si>
  <si>
    <t>Endereço</t>
  </si>
  <si>
    <t>Bairro</t>
  </si>
  <si>
    <t>Cidade</t>
  </si>
  <si>
    <t>UF</t>
  </si>
  <si>
    <t>CEP</t>
  </si>
  <si>
    <t>Gonzaga</t>
  </si>
  <si>
    <t>Santos</t>
  </si>
  <si>
    <t>SP</t>
  </si>
  <si>
    <t>Embaré</t>
  </si>
  <si>
    <t>Centro</t>
  </si>
  <si>
    <t>São Vicente</t>
  </si>
  <si>
    <t>Cubatão</t>
  </si>
  <si>
    <t>Boqueirão</t>
  </si>
  <si>
    <t>Aparecida</t>
  </si>
  <si>
    <t>Vila Mathias</t>
  </si>
  <si>
    <t>Inicio</t>
  </si>
  <si>
    <t>Nome</t>
  </si>
  <si>
    <t>Função</t>
  </si>
  <si>
    <t>CTPS</t>
  </si>
  <si>
    <t>CPF</t>
  </si>
  <si>
    <t>Estado</t>
  </si>
  <si>
    <t xml:space="preserve">Debora Faustino dos Santos </t>
  </si>
  <si>
    <t>Balconista</t>
  </si>
  <si>
    <t>Egmar Araujo Machado</t>
  </si>
  <si>
    <t>Pacote</t>
  </si>
  <si>
    <t>Ivone dos Santos Evangelista</t>
  </si>
  <si>
    <t>Joelma Maria dos Santos</t>
  </si>
  <si>
    <t>José Felipe de Melo</t>
  </si>
  <si>
    <t>Aux. Adm</t>
  </si>
  <si>
    <t>Leticia da Silva Xavier</t>
  </si>
  <si>
    <t>Renata de Souza</t>
  </si>
  <si>
    <t>Gerente</t>
  </si>
  <si>
    <t>Silvanete Reis Alves</t>
  </si>
  <si>
    <t>Supervisor</t>
  </si>
  <si>
    <t>Valdemir Ramos de Souza</t>
  </si>
  <si>
    <t>Adriana Maria Santana dos Santos</t>
  </si>
  <si>
    <t>Extras</t>
  </si>
  <si>
    <t>Adriana Martins Coito</t>
  </si>
  <si>
    <t>Aline Cristina Felix dos Santos</t>
  </si>
  <si>
    <t>Amanda Dias da Silva</t>
  </si>
  <si>
    <t>Ana Carolina Aparecida Kolanian Ribeiro</t>
  </si>
  <si>
    <t>Andreia Feliciano da SIlva Palmeira</t>
  </si>
  <si>
    <t>Sub. Gerente</t>
  </si>
  <si>
    <t>Bruna Passos de Assis</t>
  </si>
  <si>
    <t>Carla Renata Romero Bastos de Oliveira</t>
  </si>
  <si>
    <t>Carla Vital dos Santos</t>
  </si>
  <si>
    <t>Carlos Ferreira de Jesus</t>
  </si>
  <si>
    <t>Cesar Alves Ovies</t>
  </si>
  <si>
    <t>Informática</t>
  </si>
  <si>
    <t>Claudia de Oliveira Conceição</t>
  </si>
  <si>
    <t>Cristiane Vital dos Santos</t>
  </si>
  <si>
    <t>0000-00-00</t>
  </si>
  <si>
    <t>Daniely Correia Dantas</t>
  </si>
  <si>
    <t>Diego Rodrigo Costa</t>
  </si>
  <si>
    <t>Diego Silva Fernandes</t>
  </si>
  <si>
    <t>Segurança</t>
  </si>
  <si>
    <t>Elenaldo Carvalho dos Santos</t>
  </si>
  <si>
    <t>Elizangela de Souza Ventura</t>
  </si>
  <si>
    <t>Everton Teixeira Vilela</t>
  </si>
  <si>
    <t xml:space="preserve">Fernanda Coringa dos Santos </t>
  </si>
  <si>
    <t>Flavia Pereira Ferreira</t>
  </si>
  <si>
    <t>Gerson Tadeu Afeche</t>
  </si>
  <si>
    <t xml:space="preserve">Gisele Bertoldo Galesi </t>
  </si>
  <si>
    <t>Gisleine Cristina Costa de Paula</t>
  </si>
  <si>
    <t>Guilherme Alecio Mathias de Aguiar</t>
  </si>
  <si>
    <t xml:space="preserve">Gustavo Ataes de Oliveira </t>
  </si>
  <si>
    <t>Heula Paula da Silveira</t>
  </si>
  <si>
    <t xml:space="preserve">AM </t>
  </si>
  <si>
    <t>Isabella Santos de Oliveira</t>
  </si>
  <si>
    <t>Janaina Maria de Oliveira</t>
  </si>
  <si>
    <t>Jaqueline Aparecida Baroni Rodrigues</t>
  </si>
  <si>
    <t>Jennifer Nascimento Cubas Ribas</t>
  </si>
  <si>
    <t>Jhonny da Silva de Lima</t>
  </si>
  <si>
    <t>Jose Cardoso Alves da Silva</t>
  </si>
  <si>
    <t>Joseilda dos Santos Silva</t>
  </si>
  <si>
    <t>Joyce Viana Valadares</t>
  </si>
  <si>
    <t>Juliana Ribeiro dos Santos</t>
  </si>
  <si>
    <t>Kaique Almeida Curti</t>
  </si>
  <si>
    <t>Kaue Adriano Martins dos Santos</t>
  </si>
  <si>
    <t>Lo Ruama Galvao Pereira</t>
  </si>
  <si>
    <t>Malcom Santos</t>
  </si>
  <si>
    <t>Marcela Raya dos Santos</t>
  </si>
  <si>
    <t>Marco Aurelio Garcia dos Santos</t>
  </si>
  <si>
    <t>Marcus Paulo Rodrigues de Oliveira</t>
  </si>
  <si>
    <t>Maria Fernandina Pereira Ferreira</t>
  </si>
  <si>
    <t>Maria das Dores Pinto Dias</t>
  </si>
  <si>
    <t>Marisa Ribeiro dos Santos Espindola</t>
  </si>
  <si>
    <t>Mateus Lucas Nascimento</t>
  </si>
  <si>
    <t>Michael da Silva Rodrigues</t>
  </si>
  <si>
    <t>Michael de Oliveira Zu</t>
  </si>
  <si>
    <t>Michele Torres da Silva</t>
  </si>
  <si>
    <t>Natalia Sauge Mota</t>
  </si>
  <si>
    <t>Rafael Baltazar Figueira</t>
  </si>
  <si>
    <t>Regivania de Jesus Gonçalves</t>
  </si>
  <si>
    <t>Ricardo Barros Barbosa</t>
  </si>
  <si>
    <t>Rodrigues Macedo Carvalho</t>
  </si>
  <si>
    <t>Rosana de Carvalho Espindola</t>
  </si>
  <si>
    <t>Sandra Alves de Souza</t>
  </si>
  <si>
    <t>Solange Nobre Santos</t>
  </si>
  <si>
    <t>Thalia Limeira da Rocha Aguiar</t>
  </si>
  <si>
    <t>Valdirene Xavier de Araujo</t>
  </si>
  <si>
    <t>Vanessa da Cruz Xavier</t>
  </si>
  <si>
    <t>Vitória Maria da Rocha Rodrigues</t>
  </si>
  <si>
    <t>Yuri Alvarenga de Moura</t>
  </si>
  <si>
    <t>999.999.999-00</t>
  </si>
  <si>
    <t>111.111.111-11</t>
  </si>
  <si>
    <t>Rua Exemplo</t>
  </si>
  <si>
    <t>Bairro exemplo</t>
  </si>
  <si>
    <t>exemplo</t>
  </si>
  <si>
    <t>11111-111</t>
  </si>
  <si>
    <t>99999-999</t>
  </si>
  <si>
    <t>99.999.999/0001-99</t>
  </si>
  <si>
    <t>11.111.111/0001-11</t>
  </si>
  <si>
    <t>22.222.222/0001-22</t>
  </si>
  <si>
    <t>33.333.333/0001-33</t>
  </si>
  <si>
    <t>Empresa exemplo</t>
  </si>
  <si>
    <t>Empresa exemplo 2</t>
  </si>
  <si>
    <t>Empresa exemplo 3</t>
  </si>
  <si>
    <t>Empresa exemplo4</t>
  </si>
  <si>
    <t>Empresa exemplo5</t>
  </si>
  <si>
    <t>Empresa exemplo6</t>
  </si>
  <si>
    <t>Empresa exemplo8</t>
  </si>
  <si>
    <t>Empresa exemplo9</t>
  </si>
  <si>
    <t>Empresa exemplo7</t>
  </si>
  <si>
    <t>Empresa exemplo10</t>
  </si>
  <si>
    <t>Rua exemplo</t>
  </si>
  <si>
    <t xml:space="preserve"> Exemplo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</si>
</sst>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2" borderId="1" xfId="0" applyFont="1" applyFill="1" applyBorder="1"/>
    <xf numFmtId="0" fontId="0" fillId="2" borderId="6" xfId="0" applyFont="1" applyFill="1" applyBorder="1"/>
    <xf numFmtId="0" fontId="0" fillId="2" borderId="3" xfId="0" applyFont="1" applyFill="1" applyBorder="1"/>
    <xf numFmtId="0" fontId="0" fillId="2" borderId="5" xfId="0" applyFont="1" applyFill="1" applyBorder="1"/>
    <xf numFmtId="0" fontId="2" fillId="2" borderId="6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1" xfId="0" applyFill="1" applyBorder="1"/>
    <xf numFmtId="0" fontId="0" fillId="2" borderId="12" xfId="0" applyFill="1" applyBorder="1"/>
    <xf numFmtId="0" fontId="2" fillId="2" borderId="8" xfId="0" applyFont="1" applyFill="1" applyBorder="1" applyAlignment="1">
      <alignment vertical="top" wrapText="1"/>
    </xf>
    <xf numFmtId="0" fontId="2" fillId="2" borderId="8" xfId="0" applyFont="1" applyFill="1" applyBorder="1" applyAlignment="1"/>
    <xf numFmtId="0" fontId="2" fillId="2" borderId="8" xfId="0" applyFont="1" applyFill="1" applyBorder="1"/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0" xfId="0" applyFont="1" applyFill="1" applyBorder="1" applyAlignment="1"/>
    <xf numFmtId="0" fontId="2" fillId="2" borderId="10" xfId="0" applyFont="1" applyFill="1" applyBorder="1"/>
    <xf numFmtId="0" fontId="2" fillId="2" borderId="13" xfId="0" applyFont="1" applyFill="1" applyBorder="1"/>
    <xf numFmtId="0" fontId="2" fillId="2" borderId="12" xfId="0" applyFont="1" applyFill="1" applyBorder="1"/>
    <xf numFmtId="0" fontId="2" fillId="2" borderId="8" xfId="0" applyFont="1" applyFill="1" applyBorder="1" applyAlignment="1">
      <alignment horizontal="right"/>
    </xf>
    <xf numFmtId="0" fontId="0" fillId="2" borderId="17" xfId="0" applyFill="1" applyBorder="1"/>
    <xf numFmtId="0" fontId="6" fillId="2" borderId="19" xfId="0" applyFont="1" applyFill="1" applyBorder="1"/>
    <xf numFmtId="0" fontId="6" fillId="2" borderId="20" xfId="0" applyFont="1" applyFill="1" applyBorder="1"/>
    <xf numFmtId="0" fontId="6" fillId="2" borderId="21" xfId="0" applyFont="1" applyFill="1" applyBorder="1"/>
    <xf numFmtId="0" fontId="0" fillId="2" borderId="0" xfId="0" applyFill="1"/>
    <xf numFmtId="0" fontId="6" fillId="2" borderId="20" xfId="0" applyNumberFormat="1" applyFont="1" applyFill="1" applyBorder="1"/>
    <xf numFmtId="0" fontId="0" fillId="2" borderId="16" xfId="0" applyFill="1" applyBorder="1" applyAlignment="1">
      <alignment vertical="center"/>
    </xf>
    <xf numFmtId="14" fontId="0" fillId="2" borderId="16" xfId="0" applyNumberFormat="1" applyFill="1" applyBorder="1" applyAlignment="1"/>
    <xf numFmtId="0" fontId="0" fillId="2" borderId="16" xfId="0" applyFont="1" applyFill="1" applyBorder="1" applyAlignment="1"/>
    <xf numFmtId="0" fontId="0" fillId="2" borderId="16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horizontal="left"/>
    </xf>
    <xf numFmtId="0" fontId="0" fillId="2" borderId="26" xfId="0" applyFill="1" applyBorder="1"/>
    <xf numFmtId="0" fontId="0" fillId="2" borderId="0" xfId="0" applyFill="1" applyBorder="1"/>
    <xf numFmtId="0" fontId="0" fillId="2" borderId="27" xfId="0" applyFill="1" applyBorder="1"/>
    <xf numFmtId="0" fontId="0" fillId="2" borderId="1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14" xfId="0" applyFill="1" applyBorder="1"/>
    <xf numFmtId="0" fontId="0" fillId="2" borderId="35" xfId="0" applyFill="1" applyBorder="1"/>
    <xf numFmtId="0" fontId="0" fillId="2" borderId="36" xfId="0" applyFill="1" applyBorder="1"/>
    <xf numFmtId="0" fontId="0" fillId="2" borderId="37" xfId="0" applyFill="1" applyBorder="1"/>
    <xf numFmtId="0" fontId="2" fillId="2" borderId="34" xfId="0" applyFont="1" applyFill="1" applyBorder="1"/>
    <xf numFmtId="0" fontId="2" fillId="2" borderId="35" xfId="0" applyFont="1" applyFill="1" applyBorder="1"/>
    <xf numFmtId="0" fontId="0" fillId="2" borderId="38" xfId="0" applyFill="1" applyBorder="1"/>
    <xf numFmtId="0" fontId="0" fillId="2" borderId="39" xfId="0" applyFill="1" applyBorder="1"/>
    <xf numFmtId="0" fontId="0" fillId="2" borderId="40" xfId="0" applyFill="1" applyBorder="1"/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/>
    <xf numFmtId="0" fontId="2" fillId="2" borderId="33" xfId="0" applyFont="1" applyFill="1" applyBorder="1"/>
    <xf numFmtId="0" fontId="1" fillId="2" borderId="41" xfId="0" applyFont="1" applyFill="1" applyBorder="1" applyAlignment="1">
      <alignment horizontal="center" vertical="center" wrapText="1"/>
    </xf>
    <xf numFmtId="0" fontId="0" fillId="2" borderId="42" xfId="0" applyFill="1" applyBorder="1"/>
    <xf numFmtId="0" fontId="0" fillId="2" borderId="43" xfId="0" applyFill="1" applyBorder="1"/>
    <xf numFmtId="0" fontId="0" fillId="2" borderId="44" xfId="0" applyFill="1" applyBorder="1"/>
    <xf numFmtId="0" fontId="2" fillId="2" borderId="18" xfId="0" applyFont="1" applyFill="1" applyBorder="1"/>
    <xf numFmtId="0" fontId="4" fillId="2" borderId="25" xfId="0" applyFont="1" applyFill="1" applyBorder="1" applyAlignment="1">
      <alignment horizontal="center" vertical="top" wrapText="1"/>
    </xf>
    <xf numFmtId="0" fontId="2" fillId="2" borderId="25" xfId="0" applyFont="1" applyFill="1" applyBorder="1"/>
    <xf numFmtId="0" fontId="2" fillId="2" borderId="25" xfId="0" applyFont="1" applyFill="1" applyBorder="1" applyAlignment="1">
      <alignment horizontal="center" vertical="top" wrapText="1"/>
    </xf>
    <xf numFmtId="0" fontId="0" fillId="2" borderId="4" xfId="0" applyFont="1" applyFill="1" applyBorder="1"/>
    <xf numFmtId="0" fontId="2" fillId="2" borderId="45" xfId="0" applyFont="1" applyFill="1" applyBorder="1"/>
    <xf numFmtId="0" fontId="0" fillId="2" borderId="16" xfId="0" applyNumberFormat="1" applyFont="1" applyFill="1" applyBorder="1" applyAlignment="1"/>
    <xf numFmtId="0" fontId="2" fillId="2" borderId="46" xfId="0" applyFont="1" applyFill="1" applyBorder="1"/>
    <xf numFmtId="1" fontId="0" fillId="2" borderId="1" xfId="0" applyNumberFormat="1" applyFont="1" applyFill="1" applyBorder="1" applyAlignment="1" applyProtection="1">
      <alignment horizontal="left"/>
    </xf>
    <xf numFmtId="0" fontId="2" fillId="2" borderId="8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6" xfId="0" applyFont="1" applyFill="1" applyBorder="1"/>
    <xf numFmtId="0" fontId="0" fillId="0" borderId="0" xfId="0" applyNumberFormat="1" applyFill="1"/>
    <xf numFmtId="0" fontId="0" fillId="0" borderId="0" xfId="0" applyFill="1" applyBorder="1"/>
    <xf numFmtId="0" fontId="0" fillId="0" borderId="3" xfId="0" applyFont="1" applyFill="1" applyBorder="1"/>
    <xf numFmtId="0" fontId="0" fillId="0" borderId="7" xfId="0" applyFont="1" applyFill="1" applyBorder="1"/>
    <xf numFmtId="0" fontId="0" fillId="0" borderId="2" xfId="0" applyFont="1" applyFill="1" applyBorder="1"/>
    <xf numFmtId="0" fontId="0" fillId="0" borderId="16" xfId="0" applyNumberFormat="1" applyFont="1" applyFill="1" applyBorder="1" applyAlignment="1"/>
    <xf numFmtId="0" fontId="6" fillId="0" borderId="19" xfId="0" applyNumberFormat="1" applyFont="1" applyFill="1" applyBorder="1"/>
    <xf numFmtId="0" fontId="6" fillId="0" borderId="19" xfId="0" applyFont="1" applyFill="1" applyBorder="1"/>
    <xf numFmtId="0" fontId="6" fillId="0" borderId="20" xfId="0" applyFont="1" applyFill="1" applyBorder="1"/>
    <xf numFmtId="0" fontId="6" fillId="0" borderId="21" xfId="0" applyFont="1" applyFill="1" applyBorder="1"/>
    <xf numFmtId="0" fontId="0" fillId="0" borderId="17" xfId="0" applyNumberFormat="1" applyFont="1" applyFill="1" applyBorder="1" applyAlignment="1"/>
    <xf numFmtId="14" fontId="0" fillId="0" borderId="16" xfId="0" applyNumberFormat="1" applyFont="1" applyFill="1" applyBorder="1" applyAlignment="1"/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/>
    <xf numFmtId="0" fontId="0" fillId="0" borderId="18" xfId="0" applyFont="1" applyFill="1" applyBorder="1" applyAlignment="1"/>
    <xf numFmtId="0" fontId="0" fillId="0" borderId="22" xfId="0" applyNumberFormat="1" applyFont="1" applyFill="1" applyBorder="1" applyAlignment="1"/>
    <xf numFmtId="14" fontId="0" fillId="0" borderId="23" xfId="0" applyNumberFormat="1" applyFont="1" applyFill="1" applyBorder="1" applyAlignment="1"/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/>
    <xf numFmtId="0" fontId="0" fillId="0" borderId="24" xfId="0" applyFont="1" applyFill="1" applyBorder="1" applyAlignment="1"/>
    <xf numFmtId="0" fontId="0" fillId="0" borderId="22" xfId="0" applyNumberFormat="1" applyFont="1" applyFill="1" applyBorder="1"/>
    <xf numFmtId="0" fontId="0" fillId="0" borderId="23" xfId="0" applyFont="1" applyFill="1" applyBorder="1"/>
    <xf numFmtId="0" fontId="0" fillId="0" borderId="24" xfId="0" applyFont="1" applyFill="1" applyBorder="1"/>
    <xf numFmtId="0" fontId="0" fillId="0" borderId="16" xfId="0" applyFont="1" applyFill="1" applyBorder="1"/>
    <xf numFmtId="0" fontId="0" fillId="0" borderId="17" xfId="0" applyNumberFormat="1" applyFont="1" applyFill="1" applyBorder="1"/>
    <xf numFmtId="0" fontId="0" fillId="0" borderId="18" xfId="0" applyFont="1" applyFill="1" applyBorder="1"/>
    <xf numFmtId="0" fontId="0" fillId="0" borderId="0" xfId="0" applyFont="1" applyFill="1" applyBorder="1"/>
    <xf numFmtId="0" fontId="0" fillId="0" borderId="16" xfId="0" applyFill="1" applyBorder="1"/>
    <xf numFmtId="0" fontId="0" fillId="3" borderId="0" xfId="0" applyFill="1" applyBorder="1"/>
    <xf numFmtId="0" fontId="0" fillId="4" borderId="0" xfId="0" applyFill="1" applyBorder="1"/>
    <xf numFmtId="0" fontId="2" fillId="2" borderId="14" xfId="0" applyFont="1" applyFill="1" applyBorder="1" applyAlignment="1"/>
    <xf numFmtId="0" fontId="0" fillId="0" borderId="15" xfId="0" applyBorder="1" applyAlignment="1"/>
    <xf numFmtId="0" fontId="0" fillId="0" borderId="9" xfId="0" applyBorder="1" applyAlignment="1"/>
    <xf numFmtId="0" fontId="3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2" fillId="2" borderId="14" xfId="0" applyNumberFormat="1" applyFont="1" applyFill="1" applyBorder="1" applyAlignment="1" applyProtection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</cellXfs>
  <cellStyles count="1">
    <cellStyle name="Normal" xfId="0" builtinId="0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10" Type="http://schemas.openxmlformats.org/officeDocument/2006/relationships/customXml" Target="../customXml/item1.xml"/><Relationship Id="rId4" Type="http://schemas.openxmlformats.org/officeDocument/2006/relationships/theme" Target="theme/theme1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4" name="iEmpresas" displayName="iEmpresas" ref="A1:H11" totalsRowShown="0" headerRowDxfId="37" dataDxfId="35" headerRowBorderDxfId="36">
  <autoFilter ref="A1:H11"/>
  <tableColumns count="8">
    <tableColumn id="8" name="cd_emp" dataDxfId="34"/>
    <tableColumn id="1" name="CNPJ" dataDxfId="33"/>
    <tableColumn id="2" name="Empresa" dataDxfId="32"/>
    <tableColumn id="3" name="Endereço" dataDxfId="31"/>
    <tableColumn id="4" name="Bairro" dataDxfId="30"/>
    <tableColumn id="5" name="Cidade" dataDxfId="29"/>
    <tableColumn id="6" name="UF" dataDxfId="28"/>
    <tableColumn id="7" name="CEP" dataDxfId="2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iFuncionários" displayName="iFuncionários" ref="A1:K73" headerRowDxfId="26" dataDxfId="24" headerRowBorderDxfId="25" tableBorderDxfId="23" totalsRowBorderDxfId="22">
  <autoFilter ref="A1:K73"/>
  <tableColumns count="11">
    <tableColumn id="11" name="cd_emp" totalsRowLabel="Total" dataDxfId="21" totalsRowDxfId="20"/>
    <tableColumn id="1" name="Inicio" dataDxfId="19" totalsRowDxfId="18"/>
    <tableColumn id="2" name="Nome" dataDxfId="17" totalsRowDxfId="16"/>
    <tableColumn id="3" name="Função" dataDxfId="15" totalsRowDxfId="14"/>
    <tableColumn id="4" name="CTPS" dataDxfId="13" totalsRowDxfId="12"/>
    <tableColumn id="5" name="CPF" dataDxfId="11" totalsRowDxfId="10"/>
    <tableColumn id="6" name="Endereço" dataDxfId="9" totalsRowDxfId="8"/>
    <tableColumn id="7" name="Bairro" dataDxfId="7" totalsRowDxfId="6"/>
    <tableColumn id="8" name="Cidade" dataDxfId="5" totalsRowDxfId="4"/>
    <tableColumn id="9" name="Estado" dataDxfId="3" totalsRowDxfId="2"/>
    <tableColumn id="10" name="CEP" totalsRowFunction="count" dataDxfId="1" totalsRowDxfId="0"/>
  </tableColumns>
  <tableStyleInfo name="TableStyleMedium16" showFirstColumn="0" showLastColumn="0" showRowStripes="0" showColumnStripes="1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zoomScale="115" zoomScaleNormal="115" workbookViewId="0">
      <selection activeCell="B6" sqref="B6:F6"/>
    </sheetView>
  </sheetViews>
  <sheetFormatPr defaultRowHeight="15" x14ac:dyDescent="0.25"/>
  <cols>
    <col min="1" max="2" width="9.7109375" style="24" customWidth="1"/>
    <col min="3" max="3" width="17.7109375" style="24" customWidth="1"/>
    <col min="4" max="14" width="9.7109375" style="24" customWidth="1"/>
    <col min="15" max="16384" width="9.140625" style="32"/>
  </cols>
  <sheetData>
    <row r="1" spans="1:14" ht="21" customHeight="1" x14ac:dyDescent="0.25">
      <c r="A1" s="103" t="s">
        <v>155</v>
      </c>
      <c r="B1" s="103"/>
      <c r="C1" s="103"/>
      <c r="D1" s="103"/>
      <c r="E1" s="103"/>
      <c r="F1" s="66"/>
      <c r="G1" s="10"/>
      <c r="H1" s="10"/>
      <c r="I1" s="104" t="s">
        <v>0</v>
      </c>
      <c r="J1" s="104"/>
      <c r="K1" s="104"/>
      <c r="L1" s="104"/>
      <c r="M1" s="49"/>
      <c r="N1" s="52"/>
    </row>
    <row r="2" spans="1:14" x14ac:dyDescent="0.25">
      <c r="A2" s="11" t="s">
        <v>1</v>
      </c>
      <c r="B2" s="105" t="str">
        <f>VLOOKUP(N2,Dados!A1:H11,3,0)</f>
        <v>Empresa exemplo 3</v>
      </c>
      <c r="C2" s="108"/>
      <c r="D2" s="108"/>
      <c r="E2" s="108"/>
      <c r="F2" s="108"/>
      <c r="G2" s="106"/>
      <c r="H2" s="19" t="s">
        <v>2</v>
      </c>
      <c r="I2" s="107" t="str">
        <f>VLOOKUP(N2,Dados!A1:H11,2,0)</f>
        <v>22.222.222/0001-22</v>
      </c>
      <c r="J2" s="108"/>
      <c r="K2" s="106"/>
      <c r="L2" s="12"/>
      <c r="M2" s="50" t="s">
        <v>3</v>
      </c>
      <c r="N2" s="53">
        <v>3</v>
      </c>
    </row>
    <row r="3" spans="1:14" x14ac:dyDescent="0.25">
      <c r="A3" s="11" t="s">
        <v>4</v>
      </c>
      <c r="B3" s="105" t="str">
        <f>VLOOKUP(N2,Dados!A1:H11,4,0)</f>
        <v>Rua exemplo</v>
      </c>
      <c r="C3" s="108"/>
      <c r="D3" s="108"/>
      <c r="E3" s="106"/>
      <c r="F3" s="11" t="s">
        <v>5</v>
      </c>
      <c r="G3" s="109" t="str">
        <f>VLOOKUP(N2,Dados!A1:H11,5,0)</f>
        <v>Centro</v>
      </c>
      <c r="H3" s="106"/>
      <c r="I3" s="12"/>
      <c r="J3" s="12"/>
      <c r="K3" s="12"/>
      <c r="L3" s="12"/>
      <c r="M3" s="50"/>
      <c r="N3" s="53"/>
    </row>
    <row r="4" spans="1:14" x14ac:dyDescent="0.25">
      <c r="A4" s="11" t="s">
        <v>6</v>
      </c>
      <c r="B4" s="105" t="str">
        <f>VLOOKUP(N2,Dados!A1:H11,6,0)</f>
        <v>São Vicente</v>
      </c>
      <c r="C4" s="106"/>
      <c r="D4" s="11" t="s">
        <v>7</v>
      </c>
      <c r="E4" s="65" t="str">
        <f>VLOOKUP(N2,Dados!A1:H11,7,0)</f>
        <v>SP</v>
      </c>
      <c r="F4" s="11" t="s">
        <v>8</v>
      </c>
      <c r="G4" s="105" t="str">
        <f>VLOOKUP(N2,Dados!A1:H11,8,0)</f>
        <v>11111-111</v>
      </c>
      <c r="H4" s="106"/>
      <c r="I4" s="12"/>
      <c r="J4" s="12"/>
      <c r="K4" s="12"/>
      <c r="L4" s="12"/>
      <c r="M4" s="50"/>
      <c r="N4" s="53"/>
    </row>
    <row r="5" spans="1:14" x14ac:dyDescent="0.25">
      <c r="A5" s="11"/>
      <c r="B5" s="11"/>
      <c r="C5" s="11"/>
      <c r="D5" s="11"/>
      <c r="E5" s="11"/>
      <c r="F5" s="12"/>
      <c r="G5" s="12"/>
      <c r="H5" s="12"/>
      <c r="I5" s="12"/>
      <c r="J5" s="12"/>
      <c r="K5" s="12"/>
      <c r="L5" s="12"/>
      <c r="M5" s="50"/>
      <c r="N5" s="53"/>
    </row>
    <row r="6" spans="1:14" x14ac:dyDescent="0.25">
      <c r="A6" s="11" t="s">
        <v>9</v>
      </c>
      <c r="B6" s="100" t="s">
        <v>129</v>
      </c>
      <c r="C6" s="101"/>
      <c r="D6" s="101"/>
      <c r="E6" s="101"/>
      <c r="F6" s="102"/>
      <c r="G6" s="12"/>
      <c r="H6" s="12"/>
      <c r="I6" s="12"/>
      <c r="J6" s="12"/>
      <c r="K6" s="12"/>
      <c r="L6" s="12"/>
      <c r="M6" s="50"/>
      <c r="N6" s="53"/>
    </row>
    <row r="7" spans="1:14" x14ac:dyDescent="0.25">
      <c r="A7" s="11" t="s">
        <v>10</v>
      </c>
      <c r="B7" s="100"/>
      <c r="C7" s="102"/>
      <c r="D7" s="11" t="s">
        <v>11</v>
      </c>
      <c r="E7" s="100"/>
      <c r="F7" s="102"/>
      <c r="G7" s="12"/>
      <c r="H7" s="12"/>
      <c r="I7" s="12"/>
      <c r="J7" s="12"/>
      <c r="K7" s="12"/>
      <c r="L7" s="12"/>
      <c r="M7" s="50"/>
      <c r="N7" s="53"/>
    </row>
    <row r="8" spans="1:14" x14ac:dyDescent="0.25">
      <c r="A8" s="11" t="s">
        <v>4</v>
      </c>
      <c r="B8" s="100"/>
      <c r="C8" s="101"/>
      <c r="D8" s="102"/>
      <c r="E8" s="11" t="s">
        <v>5</v>
      </c>
      <c r="F8" s="12"/>
      <c r="G8" s="12"/>
      <c r="H8" s="12"/>
      <c r="I8" s="12"/>
      <c r="J8" s="12"/>
      <c r="K8" s="12"/>
      <c r="L8" s="12"/>
      <c r="M8" s="50"/>
      <c r="N8" s="53"/>
    </row>
    <row r="9" spans="1:14" x14ac:dyDescent="0.25">
      <c r="A9" s="11" t="s">
        <v>6</v>
      </c>
      <c r="B9" s="11"/>
      <c r="C9" s="11" t="s">
        <v>12</v>
      </c>
      <c r="D9" s="11"/>
      <c r="E9" s="11" t="s">
        <v>8</v>
      </c>
      <c r="F9" s="12"/>
      <c r="G9" s="12"/>
      <c r="H9" s="12"/>
      <c r="I9" s="12"/>
      <c r="J9" s="12"/>
      <c r="K9" s="12"/>
      <c r="L9" s="12"/>
      <c r="M9" s="50"/>
      <c r="N9" s="53"/>
    </row>
    <row r="10" spans="1:14" x14ac:dyDescent="0.25">
      <c r="A10" s="11" t="s">
        <v>13</v>
      </c>
      <c r="B10" s="11"/>
      <c r="C10" s="11" t="s">
        <v>14</v>
      </c>
      <c r="D10" s="11"/>
      <c r="E10" s="11"/>
      <c r="F10" s="12"/>
      <c r="G10" s="12"/>
      <c r="H10" s="12"/>
      <c r="I10" s="12"/>
      <c r="J10" s="12"/>
      <c r="K10" s="12"/>
      <c r="L10" s="12"/>
      <c r="M10" s="50"/>
      <c r="N10" s="53"/>
    </row>
    <row r="11" spans="1:14" x14ac:dyDescent="0.25">
      <c r="A11" s="11" t="s">
        <v>15</v>
      </c>
      <c r="B11" s="30">
        <v>220</v>
      </c>
      <c r="C11" s="11"/>
      <c r="D11" s="11"/>
      <c r="E11" s="11"/>
      <c r="F11" s="12"/>
      <c r="G11" s="12"/>
      <c r="H11" s="12"/>
      <c r="I11" s="12"/>
      <c r="J11" s="12"/>
      <c r="K11" s="12"/>
      <c r="L11" s="12"/>
      <c r="M11" s="50"/>
      <c r="N11" s="53"/>
    </row>
    <row r="12" spans="1:14" x14ac:dyDescent="0.25">
      <c r="A12" s="13"/>
      <c r="B12" s="13"/>
      <c r="C12" s="13"/>
      <c r="D12" s="13"/>
      <c r="E12" s="14"/>
      <c r="F12" s="14"/>
      <c r="G12" s="14"/>
      <c r="H12" s="67"/>
      <c r="I12" s="67"/>
      <c r="J12" s="67"/>
      <c r="K12" s="67"/>
      <c r="L12" s="12"/>
      <c r="M12" s="50"/>
      <c r="N12" s="53"/>
    </row>
    <row r="13" spans="1:14" x14ac:dyDescent="0.25">
      <c r="A13" s="15" t="s">
        <v>16</v>
      </c>
      <c r="B13" s="16"/>
      <c r="C13" s="16" t="s">
        <v>17</v>
      </c>
      <c r="D13" s="16"/>
      <c r="E13" s="16" t="s">
        <v>18</v>
      </c>
      <c r="F13" s="16"/>
      <c r="G13" s="16" t="s">
        <v>17</v>
      </c>
      <c r="H13" s="16"/>
      <c r="I13" s="16"/>
      <c r="J13" s="16"/>
      <c r="K13" s="16"/>
      <c r="L13" s="16"/>
      <c r="M13" s="51"/>
      <c r="N13" s="54"/>
    </row>
    <row r="14" spans="1:14" ht="33" customHeight="1" x14ac:dyDescent="0.25">
      <c r="A14" s="56"/>
      <c r="B14" s="57" t="s">
        <v>19</v>
      </c>
      <c r="C14" s="58"/>
      <c r="D14" s="58"/>
      <c r="E14" s="58"/>
      <c r="F14" s="58"/>
      <c r="G14" s="58"/>
      <c r="H14" s="59" t="s">
        <v>20</v>
      </c>
      <c r="I14" s="58"/>
      <c r="J14" s="58"/>
      <c r="K14" s="58"/>
      <c r="L14" s="58"/>
      <c r="M14" s="58"/>
      <c r="N14" s="20"/>
    </row>
    <row r="15" spans="1:14" x14ac:dyDescent="0.25">
      <c r="A15" s="17" t="s">
        <v>21</v>
      </c>
      <c r="B15" s="17" t="s">
        <v>22</v>
      </c>
      <c r="C15" s="17" t="s">
        <v>23</v>
      </c>
      <c r="D15" s="17" t="s">
        <v>22</v>
      </c>
      <c r="E15" s="17" t="s">
        <v>23</v>
      </c>
      <c r="F15" s="17" t="s">
        <v>22</v>
      </c>
      <c r="G15" s="17" t="s">
        <v>23</v>
      </c>
      <c r="H15" s="17" t="s">
        <v>21</v>
      </c>
      <c r="I15" s="17" t="s">
        <v>22</v>
      </c>
      <c r="J15" s="17" t="s">
        <v>23</v>
      </c>
      <c r="K15" s="17" t="s">
        <v>22</v>
      </c>
      <c r="L15" s="17" t="s">
        <v>23</v>
      </c>
      <c r="M15" s="44" t="s">
        <v>22</v>
      </c>
      <c r="N15" s="55" t="s">
        <v>23</v>
      </c>
    </row>
    <row r="16" spans="1:14" x14ac:dyDescent="0.25">
      <c r="A16" s="18">
        <v>1</v>
      </c>
      <c r="B16" s="18"/>
      <c r="C16" s="18"/>
      <c r="D16" s="18"/>
      <c r="E16" s="18"/>
      <c r="F16" s="18"/>
      <c r="G16" s="18"/>
      <c r="H16" s="18">
        <v>16</v>
      </c>
      <c r="I16" s="18"/>
      <c r="J16" s="18"/>
      <c r="K16" s="18"/>
      <c r="L16" s="18"/>
      <c r="M16" s="45"/>
      <c r="N16" s="46"/>
    </row>
    <row r="17" spans="1:14" x14ac:dyDescent="0.25">
      <c r="A17" s="18">
        <v>2</v>
      </c>
      <c r="B17" s="18"/>
      <c r="C17" s="18"/>
      <c r="D17" s="18"/>
      <c r="E17" s="18"/>
      <c r="F17" s="18"/>
      <c r="G17" s="18"/>
      <c r="H17" s="18">
        <v>17</v>
      </c>
      <c r="I17" s="18"/>
      <c r="J17" s="18"/>
      <c r="K17" s="18"/>
      <c r="L17" s="18"/>
      <c r="M17" s="45"/>
      <c r="N17" s="46"/>
    </row>
    <row r="18" spans="1:14" x14ac:dyDescent="0.25">
      <c r="A18" s="18">
        <v>3</v>
      </c>
      <c r="B18" s="18"/>
      <c r="C18" s="18"/>
      <c r="D18" s="18"/>
      <c r="E18" s="18"/>
      <c r="F18" s="18"/>
      <c r="G18" s="18"/>
      <c r="H18" s="18">
        <v>18</v>
      </c>
      <c r="I18" s="18"/>
      <c r="J18" s="18"/>
      <c r="K18" s="18"/>
      <c r="L18" s="18"/>
      <c r="M18" s="45"/>
      <c r="N18" s="46"/>
    </row>
    <row r="19" spans="1:14" x14ac:dyDescent="0.25">
      <c r="A19" s="18">
        <v>4</v>
      </c>
      <c r="B19" s="18"/>
      <c r="C19" s="18"/>
      <c r="D19" s="18"/>
      <c r="E19" s="18"/>
      <c r="F19" s="18"/>
      <c r="G19" s="18"/>
      <c r="H19" s="18">
        <v>19</v>
      </c>
      <c r="I19" s="18"/>
      <c r="J19" s="18"/>
      <c r="K19" s="18"/>
      <c r="L19" s="18"/>
      <c r="M19" s="45"/>
      <c r="N19" s="46"/>
    </row>
    <row r="20" spans="1:14" x14ac:dyDescent="0.25">
      <c r="A20" s="18">
        <v>5</v>
      </c>
      <c r="B20" s="18"/>
      <c r="C20" s="18"/>
      <c r="D20" s="18"/>
      <c r="E20" s="18"/>
      <c r="F20" s="18"/>
      <c r="G20" s="18"/>
      <c r="H20" s="18">
        <v>20</v>
      </c>
      <c r="I20" s="18"/>
      <c r="J20" s="18"/>
      <c r="K20" s="18"/>
      <c r="L20" s="18"/>
      <c r="M20" s="45"/>
      <c r="N20" s="46"/>
    </row>
    <row r="21" spans="1:14" x14ac:dyDescent="0.25">
      <c r="A21" s="18">
        <v>6</v>
      </c>
      <c r="B21" s="18"/>
      <c r="C21" s="18"/>
      <c r="D21" s="18"/>
      <c r="E21" s="18"/>
      <c r="F21" s="18"/>
      <c r="G21" s="18"/>
      <c r="H21" s="18">
        <v>21</v>
      </c>
      <c r="I21" s="18"/>
      <c r="J21" s="18"/>
      <c r="K21" s="18"/>
      <c r="L21" s="18"/>
      <c r="M21" s="45"/>
      <c r="N21" s="46"/>
    </row>
    <row r="22" spans="1:14" x14ac:dyDescent="0.25">
      <c r="A22" s="18">
        <v>7</v>
      </c>
      <c r="B22" s="18"/>
      <c r="C22" s="18"/>
      <c r="D22" s="18"/>
      <c r="E22" s="18"/>
      <c r="F22" s="18"/>
      <c r="G22" s="18"/>
      <c r="H22" s="18">
        <v>22</v>
      </c>
      <c r="I22" s="18"/>
      <c r="J22" s="18"/>
      <c r="K22" s="18"/>
      <c r="L22" s="18"/>
      <c r="M22" s="45"/>
      <c r="N22" s="46"/>
    </row>
    <row r="23" spans="1:14" x14ac:dyDescent="0.25">
      <c r="A23" s="18">
        <v>8</v>
      </c>
      <c r="B23" s="18"/>
      <c r="C23" s="18"/>
      <c r="D23" s="18"/>
      <c r="E23" s="18"/>
      <c r="F23" s="18"/>
      <c r="G23" s="18"/>
      <c r="H23" s="18">
        <v>23</v>
      </c>
      <c r="I23" s="18"/>
      <c r="J23" s="18"/>
      <c r="K23" s="18"/>
      <c r="L23" s="18"/>
      <c r="M23" s="45"/>
      <c r="N23" s="46"/>
    </row>
    <row r="24" spans="1:14" x14ac:dyDescent="0.25">
      <c r="A24" s="18">
        <v>9</v>
      </c>
      <c r="B24" s="18"/>
      <c r="C24" s="18"/>
      <c r="D24" s="18"/>
      <c r="E24" s="18"/>
      <c r="F24" s="18"/>
      <c r="G24" s="18"/>
      <c r="H24" s="18">
        <v>24</v>
      </c>
      <c r="I24" s="18"/>
      <c r="J24" s="18"/>
      <c r="K24" s="18"/>
      <c r="L24" s="18"/>
      <c r="M24" s="45"/>
      <c r="N24" s="46"/>
    </row>
    <row r="25" spans="1:14" x14ac:dyDescent="0.25">
      <c r="A25" s="18">
        <v>10</v>
      </c>
      <c r="B25" s="18"/>
      <c r="C25" s="18"/>
      <c r="D25" s="18"/>
      <c r="E25" s="18"/>
      <c r="F25" s="18"/>
      <c r="G25" s="18"/>
      <c r="H25" s="18">
        <v>25</v>
      </c>
      <c r="I25" s="18"/>
      <c r="J25" s="18"/>
      <c r="K25" s="18"/>
      <c r="L25" s="18"/>
      <c r="M25" s="45"/>
      <c r="N25" s="46"/>
    </row>
    <row r="26" spans="1:14" x14ac:dyDescent="0.25">
      <c r="A26" s="18">
        <v>11</v>
      </c>
      <c r="B26" s="18"/>
      <c r="C26" s="18"/>
      <c r="D26" s="18"/>
      <c r="E26" s="18" t="s">
        <v>24</v>
      </c>
      <c r="F26" s="18"/>
      <c r="G26" s="18"/>
      <c r="H26" s="18">
        <v>26</v>
      </c>
      <c r="I26" s="18"/>
      <c r="J26" s="18"/>
      <c r="K26" s="18"/>
      <c r="L26" s="18"/>
      <c r="M26" s="45"/>
      <c r="N26" s="46"/>
    </row>
    <row r="27" spans="1:14" x14ac:dyDescent="0.25">
      <c r="A27" s="18">
        <v>12</v>
      </c>
      <c r="B27" s="18"/>
      <c r="C27" s="18"/>
      <c r="D27" s="18"/>
      <c r="E27" s="18"/>
      <c r="F27" s="18"/>
      <c r="G27" s="18"/>
      <c r="H27" s="18">
        <v>27</v>
      </c>
      <c r="I27" s="18"/>
      <c r="J27" s="18"/>
      <c r="K27" s="18"/>
      <c r="L27" s="18"/>
      <c r="M27" s="45"/>
      <c r="N27" s="46"/>
    </row>
    <row r="28" spans="1:14" x14ac:dyDescent="0.25">
      <c r="A28" s="18">
        <v>13</v>
      </c>
      <c r="B28" s="18"/>
      <c r="C28" s="18"/>
      <c r="D28" s="18"/>
      <c r="E28" s="18"/>
      <c r="F28" s="18"/>
      <c r="G28" s="18"/>
      <c r="H28" s="18">
        <v>28</v>
      </c>
      <c r="I28" s="18"/>
      <c r="J28" s="18"/>
      <c r="K28" s="18"/>
      <c r="L28" s="18"/>
      <c r="M28" s="45"/>
      <c r="N28" s="46"/>
    </row>
    <row r="29" spans="1:14" ht="15.75" thickBot="1" x14ac:dyDescent="0.3">
      <c r="A29" s="31">
        <v>14</v>
      </c>
      <c r="B29" s="31"/>
      <c r="C29" s="31"/>
      <c r="D29" s="31"/>
      <c r="E29" s="31"/>
      <c r="F29" s="31"/>
      <c r="G29" s="31"/>
      <c r="H29" s="9">
        <v>29</v>
      </c>
      <c r="I29" s="9"/>
      <c r="J29" s="9"/>
      <c r="K29" s="9"/>
      <c r="L29" s="9"/>
      <c r="M29" s="41"/>
      <c r="N29" s="46"/>
    </row>
    <row r="30" spans="1:14" ht="15.75" thickBot="1" x14ac:dyDescent="0.3">
      <c r="A30" s="36">
        <v>15</v>
      </c>
      <c r="B30" s="37"/>
      <c r="C30" s="37"/>
      <c r="D30" s="37"/>
      <c r="E30" s="37"/>
      <c r="F30" s="37"/>
      <c r="G30" s="38"/>
      <c r="H30" s="35">
        <v>30</v>
      </c>
      <c r="I30" s="31"/>
      <c r="J30" s="31"/>
      <c r="K30" s="31"/>
      <c r="L30" s="31"/>
      <c r="M30" s="42"/>
      <c r="N30" s="47"/>
    </row>
    <row r="31" spans="1:14" ht="15.75" thickBot="1" x14ac:dyDescent="0.3">
      <c r="A31" s="32"/>
      <c r="B31" s="32"/>
      <c r="C31" s="32"/>
      <c r="D31" s="32"/>
      <c r="E31" s="32"/>
      <c r="F31" s="32"/>
      <c r="G31" s="32"/>
      <c r="H31" s="34">
        <v>31</v>
      </c>
      <c r="I31" s="39"/>
      <c r="J31" s="37"/>
      <c r="K31" s="37"/>
      <c r="L31" s="37"/>
      <c r="M31" s="43"/>
      <c r="N31" s="34"/>
    </row>
    <row r="32" spans="1:14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2"/>
      <c r="B35" s="99">
        <f>COUNTIF(iFuncionários[cd_emp],$N$2)</f>
        <v>9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2"/>
      <c r="B36" s="98">
        <f>IF(ROWS($A$36:A36)&gt;$B$35,"",_xlfn.AGGREGATE(14,6,(iFuncionários[cd_emp]=$N$2)*ROW(iFuncionários[cd_emp]),ROW(A1)))</f>
        <v>70</v>
      </c>
      <c r="C36" s="32" t="str">
        <f>IFERROR(INDEX(iFuncionários[#All],B36,3),"")</f>
        <v>Valdirene Xavier de Araujo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2"/>
      <c r="B37" s="98">
        <f>IF(ROWS($A$36:A37)&gt;$B$35,"",_xlfn.AGGREGATE(14,6,(iFuncionários[cd_emp]=$N$2)*ROW(iFuncionários[cd_emp]),ROW(A2)))</f>
        <v>67</v>
      </c>
      <c r="C37" s="32" t="str">
        <f>IFERROR(INDEX(iFuncionários[#All],B37,3),"")</f>
        <v>Solange Nobre Santos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2"/>
      <c r="B38" s="98">
        <f>IF(ROWS($A$36:A38)&gt;$B$35,"",_xlfn.AGGREGATE(14,6,(iFuncionários[cd_emp]=$N$2)*ROW(iFuncionários[cd_emp]),ROW(A3)))</f>
        <v>53</v>
      </c>
      <c r="C38" s="32" t="str">
        <f>IFERROR(INDEX(iFuncionários[#All],B38,3),"")</f>
        <v>Marisa Ribeiro dos Santos Espindola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2"/>
      <c r="B39" s="98">
        <f>IF(ROWS($A$36:A39)&gt;$B$35,"",_xlfn.AGGREGATE(14,6,(iFuncionários[cd_emp]=$N$2)*ROW(iFuncionários[cd_emp]),ROW(A4)))</f>
        <v>50</v>
      </c>
      <c r="C39" s="32" t="str">
        <f>IFERROR(INDEX(iFuncionários[#All],B39,3),"")</f>
        <v>Marcus Paulo Rodrigues de Oliveira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2"/>
      <c r="B40" s="98">
        <f>IF(ROWS($A$36:A40)&gt;$B$35,"",_xlfn.AGGREGATE(14,6,(iFuncionários[cd_emp]=$N$2)*ROW(iFuncionários[cd_emp]),ROW(A5)))</f>
        <v>47</v>
      </c>
      <c r="C40" s="32" t="str">
        <f>IFERROR(INDEX(iFuncionários[#All],B40,3),"")</f>
        <v>Malcom Santos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2"/>
      <c r="B41" s="98">
        <f>IF(ROWS($A$36:A41)&gt;$B$35,"",_xlfn.AGGREGATE(14,6,(iFuncionários[cd_emp]=$N$2)*ROW(iFuncionários[cd_emp]),ROW(A6)))</f>
        <v>42</v>
      </c>
      <c r="C41" s="32" t="str">
        <f>IFERROR(INDEX(iFuncionários[#All],B41,3),"")</f>
        <v>Juliana Ribeiro dos Santos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2"/>
      <c r="B42" s="98">
        <f>IF(ROWS($A$36:A42)&gt;$B$35,"",_xlfn.AGGREGATE(14,6,(iFuncionários[cd_emp]=$N$2)*ROW(iFuncionários[cd_emp]),ROW(A7)))</f>
        <v>35</v>
      </c>
      <c r="C42" s="32" t="str">
        <f>IFERROR(INDEX(iFuncionários[#All],B42,3),"")</f>
        <v>Jennifer Nascimento Cubas Ribas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2"/>
      <c r="B43" s="98">
        <f>IF(ROWS($A$36:A43)&gt;$B$35,"",_xlfn.AGGREGATE(14,6,(iFuncionários[cd_emp]=$N$2)*ROW(iFuncionários[cd_emp]),ROW(A8)))</f>
        <v>27</v>
      </c>
      <c r="C43" s="32" t="str">
        <f>IFERROR(INDEX(iFuncionários[#All],B43,3),"")</f>
        <v>Gisleine Cristina Costa de Paula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2"/>
      <c r="B44" s="98">
        <f>IF(ROWS($A$36:A44)&gt;$B$35,"",_xlfn.AGGREGATE(14,6,(iFuncionários[cd_emp]=$N$2)*ROW(iFuncionários[cd_emp]),ROW(A9)))</f>
        <v>3</v>
      </c>
      <c r="C44" s="32" t="str">
        <f>IFERROR(INDEX(iFuncionários[#All],B44,3),"")</f>
        <v>Adriana Martins Coito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2"/>
      <c r="B45" s="98" t="str">
        <f>IF(ROWS($A$36:A45)&gt;$B$35,"",_xlfn.AGGREGATE(14,6,(iFuncionários[cd_emp]=$N$2)*ROW(iFuncionários[cd_emp]),ROW(A10)))</f>
        <v/>
      </c>
      <c r="C45" s="32" t="str">
        <f>IFERROR(INDEX(iFuncionários[],B45,3),"")</f>
        <v/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2"/>
      <c r="B46" s="98" t="str">
        <f>IF(ROWS($A$36:A46)&gt;$B$35,"",_xlfn.AGGREGATE(14,6,(iFuncionários[cd_emp]=$N$2)*ROW(iFuncionários[cd_emp]),ROW(A11)))</f>
        <v/>
      </c>
      <c r="C46" s="32" t="str">
        <f>IFERROR(INDEX(iFuncionários[],B46,3),"")</f>
        <v/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2"/>
      <c r="B47" s="98" t="str">
        <f>IF(ROWS($A$36:A47)&gt;$B$35,"",_xlfn.AGGREGATE(14,6,(iFuncionários[cd_emp]=$N$2)*ROW(iFuncionários[cd_emp]),ROW(A12)))</f>
        <v/>
      </c>
      <c r="C47" s="32" t="str">
        <f>IFERROR(INDEX(iFuncionários[],B47,3),"")</f>
        <v/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2"/>
      <c r="B48" s="98" t="str">
        <f>IF(ROWS($A$36:A48)&gt;$B$35,"",_xlfn.AGGREGATE(14,6,(iFuncionários[cd_emp]=$N$2)*ROW(iFuncionários[cd_emp]),ROW(A13)))</f>
        <v/>
      </c>
      <c r="C48" s="32" t="str">
        <f>IFERROR(INDEX(iFuncionários[],B48,3),"")</f>
        <v/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2"/>
      <c r="B49" s="98" t="str">
        <f>IF(ROWS($A$36:A49)&gt;$B$35,"",_xlfn.AGGREGATE(14,6,(iFuncionários[cd_emp]=$N$2)*ROW(iFuncionários[cd_emp]),ROW(A14)))</f>
        <v/>
      </c>
      <c r="C49" s="32" t="str">
        <f>IFERROR(INDEX(iFuncionários[],B49,3),"")</f>
        <v/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2"/>
      <c r="B50" s="98" t="str">
        <f>IF(ROWS($A$36:A50)&gt;$B$35,"",_xlfn.AGGREGATE(14,6,(iFuncionários[cd_emp]=$N$2)*ROW(iFuncionários[cd_emp]),ROW(A15)))</f>
        <v/>
      </c>
      <c r="C50" s="32" t="str">
        <f>IFERROR(INDEX(iFuncionários[],B50,3),"")</f>
        <v/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 t="s">
        <v>25</v>
      </c>
    </row>
    <row r="56" spans="1:14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2"/>
      <c r="B95" s="32"/>
      <c r="C95" s="32"/>
      <c r="D95" s="32"/>
      <c r="E95" s="32"/>
      <c r="F95" s="32"/>
      <c r="G95" s="32"/>
      <c r="H95" s="33"/>
      <c r="I95" s="8"/>
      <c r="J95" s="8"/>
      <c r="K95" s="8"/>
      <c r="L95" s="8"/>
      <c r="M95" s="8"/>
      <c r="N95" s="48"/>
    </row>
    <row r="96" spans="1:14" x14ac:dyDescent="0.25">
      <c r="A96" s="32"/>
      <c r="B96" s="32"/>
      <c r="C96" s="32"/>
      <c r="D96" s="32"/>
      <c r="E96" s="32"/>
      <c r="F96" s="32"/>
      <c r="G96" s="32"/>
      <c r="H96" s="7"/>
      <c r="I96" s="6"/>
      <c r="J96" s="6"/>
      <c r="K96" s="6"/>
      <c r="L96" s="6"/>
      <c r="M96" s="6"/>
      <c r="N96" s="40"/>
    </row>
    <row r="97" spans="1:14" x14ac:dyDescent="0.25">
      <c r="A97" s="32"/>
      <c r="B97" s="32"/>
      <c r="C97" s="32"/>
      <c r="D97" s="32"/>
      <c r="E97" s="32"/>
      <c r="F97" s="32"/>
      <c r="G97" s="32"/>
      <c r="H97" s="7"/>
      <c r="I97" s="6"/>
      <c r="J97" s="6"/>
      <c r="K97" s="6"/>
      <c r="L97" s="6"/>
      <c r="M97" s="6"/>
      <c r="N97" s="40"/>
    </row>
    <row r="98" spans="1:14" x14ac:dyDescent="0.25">
      <c r="A98" s="32"/>
      <c r="B98" s="32"/>
      <c r="C98" s="32"/>
      <c r="D98" s="32"/>
      <c r="E98" s="32"/>
      <c r="F98" s="32"/>
      <c r="G98" s="32"/>
      <c r="H98" s="7"/>
      <c r="I98" s="6"/>
      <c r="J98" s="6"/>
      <c r="K98" s="6"/>
      <c r="L98" s="6"/>
      <c r="M98" s="6"/>
      <c r="N98" s="40"/>
    </row>
    <row r="99" spans="1:14" x14ac:dyDescent="0.25">
      <c r="A99" s="32"/>
      <c r="B99" s="32"/>
      <c r="C99" s="32"/>
      <c r="D99" s="32"/>
      <c r="E99" s="32"/>
      <c r="F99" s="32"/>
      <c r="G99" s="32"/>
      <c r="H99" s="7"/>
      <c r="I99" s="6"/>
      <c r="J99" s="6"/>
      <c r="K99" s="6"/>
      <c r="L99" s="6"/>
      <c r="M99" s="6"/>
      <c r="N99" s="40"/>
    </row>
    <row r="100" spans="1:14" x14ac:dyDescent="0.25">
      <c r="A100" s="32"/>
      <c r="B100" s="32"/>
      <c r="C100" s="32"/>
      <c r="D100" s="32"/>
      <c r="E100" s="32"/>
      <c r="F100" s="32"/>
      <c r="G100" s="32"/>
      <c r="H100" s="7"/>
      <c r="I100" s="6"/>
      <c r="J100" s="6"/>
      <c r="K100" s="6"/>
      <c r="L100" s="6"/>
      <c r="M100" s="6"/>
      <c r="N100" s="40"/>
    </row>
    <row r="101" spans="1:14" x14ac:dyDescent="0.25">
      <c r="A101" s="8"/>
      <c r="B101" s="8"/>
      <c r="C101" s="8"/>
      <c r="D101" s="8"/>
      <c r="E101" s="8"/>
      <c r="F101" s="8"/>
      <c r="G101" s="8"/>
      <c r="H101" s="6"/>
      <c r="I101" s="6"/>
      <c r="J101" s="6"/>
      <c r="K101" s="6"/>
      <c r="L101" s="6"/>
      <c r="M101" s="6"/>
      <c r="N101" s="40"/>
    </row>
    <row r="102" spans="1:14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40"/>
    </row>
    <row r="103" spans="1:14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40"/>
    </row>
    <row r="104" spans="1:14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40"/>
    </row>
  </sheetData>
  <mergeCells count="12">
    <mergeCell ref="B8:D8"/>
    <mergeCell ref="A1:E1"/>
    <mergeCell ref="I1:L1"/>
    <mergeCell ref="B4:C4"/>
    <mergeCell ref="G4:H4"/>
    <mergeCell ref="I2:K2"/>
    <mergeCell ref="E7:F7"/>
    <mergeCell ref="B7:C7"/>
    <mergeCell ref="B3:E3"/>
    <mergeCell ref="G3:H3"/>
    <mergeCell ref="B2:G2"/>
    <mergeCell ref="B6:F6"/>
  </mergeCells>
  <dataValidations count="3">
    <dataValidation errorStyle="warning" allowBlank="1" showInputMessage="1" showErrorMessage="1" errorTitle="Selecione um CNPJ" promptTitle="LISTA DE CNPJ" sqref="I2:K2"/>
    <dataValidation showInputMessage="1" showErrorMessage="1" sqref="N5"/>
    <dataValidation type="list" showInputMessage="1" showErrorMessage="1" sqref="B6:F6">
      <formula1>OFFSET($B$35,1,1,$B$35)</formula1>
    </dataValidation>
  </dataValidations>
  <pageMargins left="0.25" right="0.25" top="0.75" bottom="0.75" header="0.3" footer="0.3"/>
  <pageSetup paperSize="9" orientation="landscape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elecione um Código">
          <x14:formula1>
            <xm:f>Dados!$A$2:$A$11</xm:f>
          </x14:formula1>
          <xm:sqref>N2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6"/>
  <sheetViews>
    <sheetView zoomScaleNormal="100" workbookViewId="0"/>
  </sheetViews>
  <sheetFormatPr defaultRowHeight="15" x14ac:dyDescent="0.25"/>
  <cols>
    <col min="1" max="1" width="10.28515625" style="68" bestFit="1" customWidth="1"/>
    <col min="2" max="2" width="18" style="68" bestFit="1" customWidth="1"/>
    <col min="3" max="3" width="39.28515625" style="68" bestFit="1" customWidth="1"/>
    <col min="4" max="4" width="31.5703125" style="68" bestFit="1" customWidth="1"/>
    <col min="5" max="6" width="11.42578125" style="68" bestFit="1" customWidth="1"/>
    <col min="7" max="7" width="10.28515625" style="68" customWidth="1"/>
    <col min="8" max="8" width="13.28515625" style="68" customWidth="1"/>
    <col min="9" max="9" width="11.28515625" style="68" bestFit="1" customWidth="1"/>
    <col min="10" max="10" width="10.28515625" style="70" bestFit="1" customWidth="1"/>
    <col min="11" max="11" width="10.7109375" style="68" bestFit="1" customWidth="1"/>
    <col min="12" max="12" width="37.28515625" style="68" bestFit="1" customWidth="1"/>
    <col min="13" max="13" width="12.5703125" style="68" bestFit="1" customWidth="1"/>
    <col min="14" max="14" width="11.5703125" style="68" bestFit="1" customWidth="1"/>
    <col min="15" max="15" width="14.42578125" style="68" bestFit="1" customWidth="1"/>
    <col min="16" max="16" width="41.42578125" style="68" bestFit="1" customWidth="1"/>
    <col min="17" max="17" width="20" style="68" bestFit="1" customWidth="1"/>
    <col min="18" max="18" width="12.28515625" style="68" bestFit="1" customWidth="1"/>
    <col min="19" max="19" width="9.140625" style="68"/>
    <col min="20" max="20" width="9.7109375" style="68" bestFit="1" customWidth="1"/>
    <col min="21" max="16384" width="9.140625" style="68"/>
  </cols>
  <sheetData>
    <row r="1" spans="1:28" ht="15.75" thickBot="1" x14ac:dyDescent="0.3">
      <c r="A1" s="5" t="s">
        <v>26</v>
      </c>
      <c r="B1" s="63" t="s">
        <v>27</v>
      </c>
      <c r="C1" s="61" t="s">
        <v>28</v>
      </c>
      <c r="D1" s="5" t="s">
        <v>29</v>
      </c>
      <c r="E1" s="5" t="s">
        <v>30</v>
      </c>
      <c r="F1" s="5" t="s">
        <v>31</v>
      </c>
      <c r="G1" s="5" t="s">
        <v>32</v>
      </c>
      <c r="H1" s="5" t="s">
        <v>33</v>
      </c>
      <c r="I1" s="69"/>
      <c r="U1" s="71"/>
      <c r="V1" s="71"/>
      <c r="W1" s="71"/>
      <c r="X1" s="71"/>
      <c r="Y1" s="71"/>
      <c r="Z1" s="71"/>
      <c r="AA1" s="71"/>
      <c r="AB1" s="71"/>
    </row>
    <row r="2" spans="1:28" ht="15.75" thickBot="1" x14ac:dyDescent="0.3">
      <c r="A2" s="2">
        <v>1</v>
      </c>
      <c r="B2" s="64" t="s">
        <v>140</v>
      </c>
      <c r="C2" s="1" t="s">
        <v>144</v>
      </c>
      <c r="D2" s="60" t="s">
        <v>154</v>
      </c>
      <c r="E2" s="2" t="s">
        <v>34</v>
      </c>
      <c r="F2" s="2" t="s">
        <v>35</v>
      </c>
      <c r="G2" s="2" t="s">
        <v>36</v>
      </c>
      <c r="H2" s="3" t="s">
        <v>138</v>
      </c>
      <c r="I2" s="72"/>
      <c r="U2" s="71"/>
      <c r="V2" s="71"/>
      <c r="W2" s="71"/>
      <c r="X2" s="71"/>
      <c r="Y2" s="71"/>
      <c r="Z2" s="71"/>
      <c r="AA2" s="71"/>
      <c r="AB2" s="71"/>
    </row>
    <row r="3" spans="1:28" ht="15.75" thickBot="1" x14ac:dyDescent="0.3">
      <c r="A3" s="1">
        <v>2</v>
      </c>
      <c r="B3" s="64" t="s">
        <v>141</v>
      </c>
      <c r="C3" s="1" t="s">
        <v>145</v>
      </c>
      <c r="D3" s="60" t="s">
        <v>154</v>
      </c>
      <c r="E3" s="1" t="s">
        <v>37</v>
      </c>
      <c r="F3" s="1" t="s">
        <v>35</v>
      </c>
      <c r="G3" s="1" t="s">
        <v>36</v>
      </c>
      <c r="H3" s="3" t="s">
        <v>138</v>
      </c>
      <c r="I3" s="73"/>
      <c r="V3" s="71"/>
      <c r="W3" s="71"/>
      <c r="X3" s="71"/>
      <c r="Y3" s="71"/>
      <c r="Z3" s="71"/>
      <c r="AA3" s="71"/>
      <c r="AB3" s="71"/>
    </row>
    <row r="4" spans="1:28" ht="15.75" thickBot="1" x14ac:dyDescent="0.3">
      <c r="A4" s="1">
        <v>3</v>
      </c>
      <c r="B4" s="64" t="s">
        <v>142</v>
      </c>
      <c r="C4" s="1" t="s">
        <v>146</v>
      </c>
      <c r="D4" s="60" t="s">
        <v>154</v>
      </c>
      <c r="E4" s="1" t="s">
        <v>38</v>
      </c>
      <c r="F4" s="1" t="s">
        <v>39</v>
      </c>
      <c r="G4" s="1" t="s">
        <v>36</v>
      </c>
      <c r="H4" s="3" t="s">
        <v>138</v>
      </c>
      <c r="I4" s="73"/>
      <c r="V4" s="71"/>
      <c r="W4" s="71"/>
      <c r="X4" s="71"/>
      <c r="Y4" s="71"/>
      <c r="Z4" s="71"/>
      <c r="AA4" s="71"/>
      <c r="AB4" s="71"/>
    </row>
    <row r="5" spans="1:28" ht="15.75" thickBot="1" x14ac:dyDescent="0.3">
      <c r="A5" s="1">
        <v>4</v>
      </c>
      <c r="B5" s="64" t="s">
        <v>143</v>
      </c>
      <c r="C5" s="1" t="s">
        <v>147</v>
      </c>
      <c r="D5" s="60" t="s">
        <v>154</v>
      </c>
      <c r="E5" s="1" t="s">
        <v>38</v>
      </c>
      <c r="F5" s="1" t="s">
        <v>40</v>
      </c>
      <c r="G5" s="1" t="s">
        <v>36</v>
      </c>
      <c r="H5" s="3" t="s">
        <v>138</v>
      </c>
      <c r="I5" s="73"/>
      <c r="V5" s="71"/>
      <c r="W5" s="71"/>
      <c r="X5" s="71"/>
      <c r="Y5" s="71"/>
      <c r="Z5" s="71"/>
      <c r="AA5" s="71"/>
      <c r="AB5" s="71"/>
    </row>
    <row r="6" spans="1:28" ht="15.75" thickBot="1" x14ac:dyDescent="0.3">
      <c r="A6" s="1">
        <v>6</v>
      </c>
      <c r="B6" s="64" t="s">
        <v>143</v>
      </c>
      <c r="C6" s="1" t="s">
        <v>148</v>
      </c>
      <c r="D6" s="60" t="s">
        <v>154</v>
      </c>
      <c r="E6" s="1" t="s">
        <v>41</v>
      </c>
      <c r="F6" s="1" t="s">
        <v>35</v>
      </c>
      <c r="G6" s="1" t="s">
        <v>36</v>
      </c>
      <c r="H6" s="3" t="s">
        <v>138</v>
      </c>
      <c r="I6" s="73"/>
      <c r="V6" s="71"/>
      <c r="W6" s="71"/>
      <c r="X6" s="71"/>
      <c r="Y6" s="71"/>
      <c r="Z6" s="71"/>
      <c r="AA6" s="71"/>
      <c r="AB6" s="71"/>
    </row>
    <row r="7" spans="1:28" ht="15.75" thickBot="1" x14ac:dyDescent="0.3">
      <c r="A7" s="1">
        <v>7</v>
      </c>
      <c r="B7" s="64" t="s">
        <v>143</v>
      </c>
      <c r="C7" s="1" t="s">
        <v>149</v>
      </c>
      <c r="D7" s="60" t="s">
        <v>154</v>
      </c>
      <c r="E7" s="1" t="s">
        <v>42</v>
      </c>
      <c r="F7" s="1" t="s">
        <v>35</v>
      </c>
      <c r="G7" s="1" t="s">
        <v>36</v>
      </c>
      <c r="H7" s="3" t="s">
        <v>138</v>
      </c>
      <c r="I7" s="73"/>
      <c r="V7" s="71"/>
      <c r="W7" s="71"/>
      <c r="X7" s="71"/>
      <c r="Y7" s="71"/>
      <c r="Z7" s="71"/>
      <c r="AA7" s="71"/>
      <c r="AB7" s="71"/>
    </row>
    <row r="8" spans="1:28" ht="15.75" thickBot="1" x14ac:dyDescent="0.3">
      <c r="A8" s="1">
        <v>8</v>
      </c>
      <c r="B8" s="64" t="s">
        <v>143</v>
      </c>
      <c r="C8" s="1" t="s">
        <v>152</v>
      </c>
      <c r="D8" s="60" t="s">
        <v>154</v>
      </c>
      <c r="E8" s="1" t="s">
        <v>43</v>
      </c>
      <c r="F8" s="1" t="s">
        <v>35</v>
      </c>
      <c r="G8" s="1" t="s">
        <v>36</v>
      </c>
      <c r="H8" s="3" t="s">
        <v>138</v>
      </c>
      <c r="I8" s="73"/>
      <c r="V8" s="71"/>
      <c r="W8" s="71"/>
      <c r="X8" s="71"/>
      <c r="Y8" s="71"/>
      <c r="Z8" s="71"/>
      <c r="AA8" s="71"/>
      <c r="AB8" s="71"/>
    </row>
    <row r="9" spans="1:28" ht="15.75" thickBot="1" x14ac:dyDescent="0.3">
      <c r="A9" s="1">
        <v>11</v>
      </c>
      <c r="B9" s="64" t="s">
        <v>143</v>
      </c>
      <c r="C9" s="1" t="s">
        <v>150</v>
      </c>
      <c r="D9" s="60" t="s">
        <v>154</v>
      </c>
      <c r="E9" s="1" t="s">
        <v>38</v>
      </c>
      <c r="F9" s="1" t="s">
        <v>39</v>
      </c>
      <c r="G9" s="1" t="s">
        <v>36</v>
      </c>
      <c r="H9" s="3" t="s">
        <v>138</v>
      </c>
      <c r="I9" s="73"/>
      <c r="V9" s="71"/>
      <c r="W9" s="71"/>
      <c r="X9" s="71"/>
      <c r="Y9" s="71"/>
      <c r="Z9" s="71"/>
      <c r="AA9" s="71"/>
      <c r="AB9" s="71"/>
    </row>
    <row r="10" spans="1:28" ht="15.75" thickBot="1" x14ac:dyDescent="0.3">
      <c r="A10" s="1">
        <v>12</v>
      </c>
      <c r="B10" s="64" t="s">
        <v>143</v>
      </c>
      <c r="C10" s="1" t="s">
        <v>151</v>
      </c>
      <c r="D10" s="60" t="s">
        <v>154</v>
      </c>
      <c r="E10" s="1" t="s">
        <v>34</v>
      </c>
      <c r="F10" s="1" t="s">
        <v>35</v>
      </c>
      <c r="G10" s="1" t="s">
        <v>36</v>
      </c>
      <c r="H10" s="3" t="s">
        <v>138</v>
      </c>
      <c r="I10" s="73"/>
      <c r="V10" s="71"/>
      <c r="W10" s="71"/>
      <c r="X10" s="71"/>
      <c r="Y10" s="71"/>
      <c r="Z10" s="71"/>
      <c r="AA10" s="71"/>
      <c r="AB10" s="71"/>
    </row>
    <row r="11" spans="1:28" ht="15.75" thickBot="1" x14ac:dyDescent="0.3">
      <c r="A11" s="4">
        <v>99</v>
      </c>
      <c r="B11" s="64" t="s">
        <v>143</v>
      </c>
      <c r="C11" s="1" t="s">
        <v>153</v>
      </c>
      <c r="D11" s="60" t="s">
        <v>154</v>
      </c>
      <c r="E11" s="4" t="s">
        <v>34</v>
      </c>
      <c r="F11" s="4" t="s">
        <v>35</v>
      </c>
      <c r="G11" s="4" t="s">
        <v>36</v>
      </c>
      <c r="H11" s="3" t="s">
        <v>138</v>
      </c>
      <c r="I11" s="74"/>
      <c r="V11" s="71"/>
      <c r="W11" s="71"/>
      <c r="X11" s="71"/>
      <c r="Y11" s="71"/>
      <c r="Z11" s="71"/>
      <c r="AA11" s="71"/>
      <c r="AB11" s="71"/>
    </row>
    <row r="12" spans="1:28" x14ac:dyDescent="0.25">
      <c r="A12" s="96"/>
      <c r="B12" s="96"/>
      <c r="C12" s="96"/>
      <c r="D12" s="96"/>
      <c r="E12" s="96"/>
      <c r="F12" s="96"/>
      <c r="G12" s="96"/>
      <c r="I12" s="75"/>
      <c r="V12" s="71"/>
      <c r="W12" s="71"/>
      <c r="X12" s="71"/>
      <c r="Y12" s="71"/>
      <c r="Z12" s="71"/>
      <c r="AA12" s="71"/>
      <c r="AB12" s="71"/>
    </row>
    <row r="13" spans="1:28" x14ac:dyDescent="0.25">
      <c r="I13" s="75"/>
      <c r="J13" s="76"/>
      <c r="K13" s="77"/>
      <c r="L13" s="78"/>
      <c r="M13" s="78"/>
      <c r="N13" s="78"/>
      <c r="O13" s="78"/>
      <c r="P13" s="78"/>
      <c r="Q13" s="78"/>
      <c r="R13" s="78"/>
      <c r="S13" s="79"/>
      <c r="T13" s="79"/>
      <c r="V13" s="71"/>
      <c r="W13" s="71"/>
      <c r="X13" s="71"/>
      <c r="Y13" s="71"/>
      <c r="Z13" s="71"/>
      <c r="AA13" s="71"/>
      <c r="AB13" s="71"/>
    </row>
    <row r="14" spans="1:28" x14ac:dyDescent="0.25">
      <c r="A14" s="97"/>
      <c r="B14" s="97"/>
      <c r="C14" s="97"/>
      <c r="D14" s="97"/>
      <c r="E14" s="97"/>
      <c r="F14" s="97"/>
      <c r="G14" s="97"/>
      <c r="H14" s="97"/>
      <c r="I14" s="75"/>
      <c r="J14" s="80"/>
      <c r="K14" s="81"/>
      <c r="L14" s="82"/>
      <c r="M14" s="82"/>
      <c r="N14" s="83"/>
      <c r="O14" s="83"/>
      <c r="P14" s="83"/>
      <c r="Q14" s="83"/>
      <c r="R14" s="83"/>
      <c r="S14" s="83"/>
      <c r="T14" s="83"/>
      <c r="V14" s="71"/>
      <c r="W14" s="71"/>
      <c r="X14" s="71"/>
      <c r="Y14" s="71"/>
      <c r="Z14" s="71"/>
      <c r="AA14" s="71"/>
      <c r="AB14" s="71"/>
    </row>
    <row r="15" spans="1:28" x14ac:dyDescent="0.25">
      <c r="A15" s="97"/>
      <c r="B15" s="97"/>
      <c r="C15" s="97"/>
      <c r="D15" s="97"/>
      <c r="E15" s="97"/>
      <c r="F15" s="97"/>
      <c r="G15" s="97"/>
      <c r="H15" s="97"/>
      <c r="I15" s="75"/>
      <c r="J15" s="80"/>
      <c r="K15" s="81"/>
      <c r="L15" s="82"/>
      <c r="M15" s="82"/>
      <c r="N15" s="83"/>
      <c r="O15" s="83"/>
      <c r="P15" s="83"/>
      <c r="Q15" s="83"/>
      <c r="R15" s="83"/>
      <c r="S15" s="83"/>
      <c r="T15" s="83"/>
      <c r="V15" s="71"/>
      <c r="W15" s="71"/>
      <c r="X15" s="71"/>
      <c r="Y15" s="71"/>
      <c r="Z15" s="71"/>
      <c r="AA15" s="71"/>
      <c r="AB15" s="71"/>
    </row>
    <row r="16" spans="1:28" x14ac:dyDescent="0.25">
      <c r="A16" s="97"/>
      <c r="B16" s="97"/>
      <c r="C16" s="97"/>
      <c r="D16" s="97"/>
      <c r="E16" s="97"/>
      <c r="F16" s="97"/>
      <c r="G16" s="97"/>
      <c r="H16" s="97"/>
      <c r="I16" s="75"/>
      <c r="J16" s="80"/>
      <c r="K16" s="81"/>
      <c r="L16" s="82"/>
      <c r="M16" s="82"/>
      <c r="N16" s="83"/>
      <c r="O16" s="83"/>
      <c r="P16" s="83"/>
      <c r="Q16" s="83"/>
      <c r="R16" s="83"/>
      <c r="S16" s="83"/>
      <c r="T16" s="83"/>
      <c r="V16" s="71"/>
      <c r="W16" s="71"/>
      <c r="X16" s="71"/>
      <c r="Y16" s="71"/>
      <c r="Z16" s="71"/>
      <c r="AA16" s="71"/>
      <c r="AB16" s="71"/>
    </row>
    <row r="17" spans="1:28" x14ac:dyDescent="0.25">
      <c r="A17" s="97"/>
      <c r="B17" s="97"/>
      <c r="C17" s="97"/>
      <c r="D17" s="97"/>
      <c r="E17" s="97"/>
      <c r="F17" s="97"/>
      <c r="G17" s="97"/>
      <c r="H17" s="97"/>
      <c r="I17" s="75"/>
      <c r="J17" s="80"/>
      <c r="K17" s="81"/>
      <c r="L17" s="82"/>
      <c r="M17" s="82"/>
      <c r="N17" s="83"/>
      <c r="O17" s="83"/>
      <c r="P17" s="83"/>
      <c r="Q17" s="83"/>
      <c r="R17" s="83"/>
      <c r="S17" s="83"/>
      <c r="T17" s="83"/>
      <c r="V17" s="71"/>
      <c r="W17" s="71"/>
      <c r="X17" s="71"/>
      <c r="Y17" s="71"/>
      <c r="Z17" s="71"/>
      <c r="AA17" s="71"/>
      <c r="AB17" s="71"/>
    </row>
    <row r="18" spans="1:28" x14ac:dyDescent="0.25">
      <c r="A18" s="97"/>
      <c r="B18" s="97"/>
      <c r="C18" s="97"/>
      <c r="D18" s="97"/>
      <c r="E18" s="97"/>
      <c r="F18" s="97"/>
      <c r="G18" s="97"/>
      <c r="H18" s="97"/>
      <c r="I18" s="75"/>
      <c r="J18" s="80"/>
      <c r="K18" s="81"/>
      <c r="L18" s="82"/>
      <c r="M18" s="82"/>
      <c r="N18" s="83"/>
      <c r="O18" s="83"/>
      <c r="P18" s="83"/>
      <c r="Q18" s="83"/>
      <c r="R18" s="83"/>
      <c r="S18" s="83"/>
      <c r="T18" s="84"/>
      <c r="V18" s="71"/>
      <c r="W18" s="71"/>
      <c r="X18" s="71"/>
      <c r="Y18" s="71"/>
      <c r="Z18" s="71"/>
      <c r="AA18" s="71"/>
      <c r="AB18" s="71"/>
    </row>
    <row r="19" spans="1:28" x14ac:dyDescent="0.25">
      <c r="A19" s="97"/>
      <c r="B19" s="97"/>
      <c r="C19" s="97"/>
      <c r="D19" s="97"/>
      <c r="E19" s="97"/>
      <c r="F19" s="97"/>
      <c r="G19" s="97"/>
      <c r="H19" s="97"/>
      <c r="I19" s="75"/>
      <c r="J19" s="80"/>
      <c r="K19" s="81"/>
      <c r="L19" s="82"/>
      <c r="M19" s="82"/>
      <c r="N19" s="83"/>
      <c r="O19" s="83"/>
      <c r="P19" s="83"/>
      <c r="Q19" s="83"/>
      <c r="R19" s="83"/>
      <c r="S19" s="83"/>
      <c r="T19" s="83"/>
      <c r="V19" s="71"/>
      <c r="W19" s="71"/>
      <c r="X19" s="71"/>
      <c r="Y19" s="71"/>
      <c r="Z19" s="71"/>
      <c r="AA19" s="71"/>
      <c r="AB19" s="71"/>
    </row>
    <row r="20" spans="1:28" x14ac:dyDescent="0.25">
      <c r="A20" s="97"/>
      <c r="B20" s="97"/>
      <c r="C20" s="97"/>
      <c r="D20" s="97"/>
      <c r="E20" s="97"/>
      <c r="F20" s="97"/>
      <c r="G20" s="97"/>
      <c r="H20" s="97"/>
      <c r="I20" s="75"/>
      <c r="J20" s="80"/>
      <c r="K20" s="81"/>
      <c r="L20" s="82"/>
      <c r="M20" s="82"/>
      <c r="N20" s="83"/>
      <c r="O20" s="83"/>
      <c r="P20" s="83"/>
      <c r="Q20" s="83"/>
      <c r="R20" s="83"/>
      <c r="S20" s="83"/>
      <c r="T20" s="84"/>
      <c r="V20" s="71"/>
      <c r="W20" s="71"/>
      <c r="X20" s="71"/>
      <c r="Y20" s="71"/>
      <c r="Z20" s="71"/>
      <c r="AA20" s="71"/>
      <c r="AB20" s="71"/>
    </row>
    <row r="21" spans="1:28" x14ac:dyDescent="0.25">
      <c r="A21" s="97"/>
      <c r="B21" s="97"/>
      <c r="C21" s="97"/>
      <c r="D21" s="97"/>
      <c r="E21" s="97"/>
      <c r="F21" s="97"/>
      <c r="G21" s="97"/>
      <c r="H21" s="97"/>
      <c r="I21" s="75"/>
      <c r="J21" s="80"/>
      <c r="K21" s="81"/>
      <c r="L21" s="82"/>
      <c r="M21" s="82"/>
      <c r="N21" s="83"/>
      <c r="O21" s="83"/>
      <c r="P21" s="83"/>
      <c r="Q21" s="83"/>
      <c r="R21" s="83"/>
      <c r="S21" s="83"/>
      <c r="T21" s="84"/>
      <c r="V21" s="71"/>
      <c r="W21" s="71"/>
      <c r="X21" s="71"/>
      <c r="Y21" s="71"/>
      <c r="Z21" s="71"/>
      <c r="AA21" s="71"/>
      <c r="AB21" s="71"/>
    </row>
    <row r="22" spans="1:28" x14ac:dyDescent="0.25">
      <c r="A22" s="97"/>
      <c r="B22" s="97"/>
      <c r="C22" s="97"/>
      <c r="D22" s="97"/>
      <c r="E22" s="97"/>
      <c r="F22" s="97"/>
      <c r="G22" s="97"/>
      <c r="H22" s="97"/>
      <c r="I22" s="75"/>
      <c r="J22" s="85"/>
      <c r="K22" s="86"/>
      <c r="L22" s="87"/>
      <c r="M22" s="87"/>
      <c r="N22" s="83"/>
      <c r="O22" s="88"/>
      <c r="P22" s="88"/>
      <c r="Q22" s="88"/>
      <c r="R22" s="88"/>
      <c r="S22" s="88"/>
      <c r="T22" s="89"/>
      <c r="V22" s="71"/>
      <c r="W22" s="71"/>
      <c r="X22" s="71"/>
      <c r="Y22" s="71"/>
      <c r="Z22" s="71"/>
      <c r="AA22" s="71"/>
      <c r="AB22" s="71"/>
    </row>
    <row r="23" spans="1:28" x14ac:dyDescent="0.25">
      <c r="A23" s="97"/>
      <c r="B23" s="97"/>
      <c r="C23" s="97"/>
      <c r="D23" s="97"/>
      <c r="E23" s="97"/>
      <c r="F23" s="97"/>
      <c r="G23" s="97"/>
      <c r="H23" s="97"/>
      <c r="I23" s="75"/>
      <c r="V23" s="71"/>
      <c r="W23" s="71"/>
      <c r="X23" s="71"/>
      <c r="Y23" s="71"/>
      <c r="Z23" s="71"/>
      <c r="AA23" s="71"/>
      <c r="AB23" s="71"/>
    </row>
    <row r="24" spans="1:28" x14ac:dyDescent="0.25">
      <c r="A24" s="97"/>
      <c r="B24" s="97"/>
      <c r="C24" s="97"/>
      <c r="D24" s="97"/>
      <c r="E24" s="97"/>
      <c r="F24" s="97"/>
      <c r="G24" s="97"/>
      <c r="H24" s="97"/>
      <c r="I24" s="75"/>
      <c r="V24" s="71"/>
      <c r="W24" s="71"/>
      <c r="X24" s="71"/>
      <c r="Y24" s="71"/>
      <c r="Z24" s="71"/>
      <c r="AA24" s="71"/>
      <c r="AB24" s="71"/>
    </row>
    <row r="25" spans="1:28" x14ac:dyDescent="0.25">
      <c r="A25" s="97"/>
      <c r="B25" s="97"/>
      <c r="C25" s="97"/>
      <c r="D25" s="97"/>
      <c r="E25" s="97"/>
      <c r="F25" s="97"/>
      <c r="G25" s="97"/>
      <c r="H25" s="97"/>
      <c r="I25" s="75"/>
      <c r="V25" s="71"/>
      <c r="W25" s="71"/>
      <c r="X25" s="71"/>
      <c r="Y25" s="71"/>
      <c r="Z25" s="71"/>
      <c r="AA25" s="71"/>
      <c r="AB25" s="71"/>
    </row>
    <row r="26" spans="1:28" x14ac:dyDescent="0.25">
      <c r="A26" s="97"/>
      <c r="B26" s="97"/>
      <c r="C26" s="97"/>
      <c r="D26" s="97"/>
      <c r="E26" s="97"/>
      <c r="F26" s="97"/>
      <c r="G26" s="97"/>
      <c r="H26" s="97"/>
      <c r="I26" s="75"/>
      <c r="V26" s="71"/>
      <c r="W26" s="71"/>
      <c r="X26" s="71"/>
      <c r="Y26" s="71"/>
      <c r="Z26" s="71"/>
      <c r="AA26" s="71"/>
      <c r="AB26" s="71"/>
    </row>
    <row r="27" spans="1:28" x14ac:dyDescent="0.25">
      <c r="A27" s="97"/>
      <c r="B27" s="97"/>
      <c r="C27" s="97"/>
      <c r="D27" s="97"/>
      <c r="E27" s="97"/>
      <c r="F27" s="97"/>
      <c r="G27" s="97"/>
      <c r="H27" s="97"/>
      <c r="I27" s="75"/>
      <c r="V27" s="71"/>
      <c r="W27" s="71"/>
      <c r="X27" s="71"/>
      <c r="Y27" s="71"/>
      <c r="Z27" s="71"/>
      <c r="AA27" s="71"/>
      <c r="AB27" s="71"/>
    </row>
    <row r="28" spans="1:28" x14ac:dyDescent="0.25">
      <c r="A28" s="97"/>
      <c r="B28" s="97"/>
      <c r="C28" s="97"/>
      <c r="D28" s="97"/>
      <c r="E28" s="97"/>
      <c r="F28" s="97"/>
      <c r="G28" s="97"/>
      <c r="H28" s="97"/>
      <c r="I28" s="75"/>
      <c r="V28" s="71"/>
      <c r="W28" s="71"/>
      <c r="X28" s="71"/>
      <c r="Y28" s="71"/>
      <c r="Z28" s="71"/>
      <c r="AA28" s="71"/>
      <c r="AB28" s="71"/>
    </row>
    <row r="29" spans="1:28" x14ac:dyDescent="0.25">
      <c r="A29" s="97"/>
      <c r="B29" s="97"/>
      <c r="C29" s="97"/>
      <c r="D29" s="97"/>
      <c r="E29" s="97"/>
      <c r="F29" s="97"/>
      <c r="G29" s="97"/>
      <c r="H29" s="97"/>
      <c r="I29" s="75"/>
      <c r="V29" s="71"/>
      <c r="W29" s="71"/>
      <c r="X29" s="71"/>
      <c r="Y29" s="71"/>
      <c r="Z29" s="71"/>
      <c r="AA29" s="71"/>
      <c r="AB29" s="71"/>
    </row>
    <row r="30" spans="1:28" x14ac:dyDescent="0.25">
      <c r="A30" s="97"/>
      <c r="B30" s="97"/>
      <c r="C30" s="97"/>
      <c r="D30" s="97"/>
      <c r="E30" s="97"/>
      <c r="F30" s="97"/>
      <c r="G30" s="97"/>
      <c r="H30" s="97"/>
      <c r="I30" s="75"/>
      <c r="V30" s="71"/>
      <c r="W30" s="71"/>
      <c r="X30" s="71"/>
      <c r="Y30" s="71"/>
      <c r="Z30" s="71"/>
      <c r="AA30" s="71"/>
      <c r="AB30" s="71"/>
    </row>
    <row r="31" spans="1:28" x14ac:dyDescent="0.25">
      <c r="A31" s="97"/>
      <c r="B31" s="97"/>
      <c r="C31" s="97"/>
      <c r="D31" s="97"/>
      <c r="E31" s="97"/>
      <c r="F31" s="97"/>
      <c r="G31" s="97"/>
      <c r="H31" s="97"/>
      <c r="I31" s="75"/>
      <c r="V31" s="71"/>
      <c r="W31" s="71"/>
      <c r="X31" s="71"/>
      <c r="Y31" s="71"/>
      <c r="Z31" s="71"/>
      <c r="AA31" s="71"/>
      <c r="AB31" s="71"/>
    </row>
    <row r="32" spans="1:28" x14ac:dyDescent="0.25">
      <c r="A32" s="97"/>
      <c r="B32" s="97"/>
      <c r="C32" s="97"/>
      <c r="D32" s="97"/>
      <c r="E32" s="97"/>
      <c r="F32" s="97"/>
      <c r="G32" s="97"/>
      <c r="H32" s="97"/>
      <c r="I32" s="75"/>
      <c r="V32" s="71"/>
      <c r="W32" s="71"/>
      <c r="X32" s="71"/>
      <c r="Y32" s="71"/>
      <c r="Z32" s="71"/>
      <c r="AA32" s="71"/>
      <c r="AB32" s="71"/>
    </row>
    <row r="33" spans="1:28" x14ac:dyDescent="0.25">
      <c r="A33" s="97"/>
      <c r="B33" s="97"/>
      <c r="C33" s="97"/>
      <c r="D33" s="97"/>
      <c r="E33" s="97"/>
      <c r="F33" s="97"/>
      <c r="G33" s="97"/>
      <c r="H33" s="97"/>
      <c r="I33" s="75"/>
      <c r="V33" s="71"/>
      <c r="W33" s="71"/>
      <c r="X33" s="71"/>
      <c r="Y33" s="71"/>
      <c r="Z33" s="71"/>
      <c r="AA33" s="71"/>
      <c r="AB33" s="71"/>
    </row>
    <row r="34" spans="1:28" x14ac:dyDescent="0.25">
      <c r="A34" s="97"/>
      <c r="B34" s="97"/>
      <c r="C34" s="97"/>
      <c r="D34" s="97"/>
      <c r="E34" s="97"/>
      <c r="F34" s="97"/>
      <c r="G34" s="97"/>
      <c r="H34" s="97"/>
      <c r="I34" s="75"/>
      <c r="V34" s="71"/>
      <c r="W34" s="71"/>
      <c r="X34" s="71"/>
      <c r="Y34" s="71"/>
      <c r="Z34" s="71"/>
      <c r="AA34" s="71"/>
      <c r="AB34" s="71"/>
    </row>
    <row r="35" spans="1:28" x14ac:dyDescent="0.25">
      <c r="I35" s="75"/>
      <c r="V35" s="71"/>
      <c r="W35" s="71"/>
      <c r="X35" s="71"/>
      <c r="Y35" s="71"/>
      <c r="Z35" s="71"/>
      <c r="AA35" s="71"/>
      <c r="AB35" s="71"/>
    </row>
    <row r="36" spans="1:28" x14ac:dyDescent="0.25">
      <c r="I36" s="75"/>
      <c r="V36" s="71"/>
      <c r="W36" s="71"/>
      <c r="X36" s="71"/>
      <c r="Y36" s="71"/>
      <c r="Z36" s="71"/>
      <c r="AA36" s="71"/>
      <c r="AB36" s="71"/>
    </row>
    <row r="37" spans="1:28" x14ac:dyDescent="0.25">
      <c r="I37" s="75"/>
      <c r="V37" s="71"/>
      <c r="W37" s="71"/>
      <c r="X37" s="71"/>
      <c r="Y37" s="71"/>
      <c r="Z37" s="71"/>
      <c r="AA37" s="71"/>
      <c r="AB37" s="71"/>
    </row>
    <row r="38" spans="1:28" x14ac:dyDescent="0.25">
      <c r="I38" s="75"/>
      <c r="V38" s="71"/>
      <c r="W38" s="71"/>
      <c r="X38" s="71"/>
      <c r="Y38" s="71"/>
      <c r="Z38" s="71"/>
      <c r="AA38" s="71"/>
      <c r="AB38" s="71"/>
    </row>
    <row r="39" spans="1:28" x14ac:dyDescent="0.25">
      <c r="I39" s="75"/>
    </row>
    <row r="40" spans="1:28" x14ac:dyDescent="0.25">
      <c r="I40" s="75"/>
    </row>
    <row r="41" spans="1:28" x14ac:dyDescent="0.25">
      <c r="I41" s="75"/>
    </row>
    <row r="42" spans="1:28" x14ac:dyDescent="0.25">
      <c r="I42" s="75"/>
    </row>
    <row r="43" spans="1:28" x14ac:dyDescent="0.25">
      <c r="I43" s="75"/>
    </row>
    <row r="44" spans="1:28" x14ac:dyDescent="0.25">
      <c r="I44" s="75"/>
    </row>
    <row r="45" spans="1:28" x14ac:dyDescent="0.25">
      <c r="I45" s="75"/>
    </row>
    <row r="46" spans="1:28" x14ac:dyDescent="0.25">
      <c r="I46" s="75"/>
    </row>
    <row r="47" spans="1:28" x14ac:dyDescent="0.25">
      <c r="I47" s="75"/>
    </row>
    <row r="48" spans="1:28" x14ac:dyDescent="0.25">
      <c r="I48" s="75"/>
    </row>
    <row r="49" spans="9:9" x14ac:dyDescent="0.25">
      <c r="I49" s="75"/>
    </row>
    <row r="50" spans="9:9" x14ac:dyDescent="0.25">
      <c r="I50" s="75"/>
    </row>
    <row r="51" spans="9:9" x14ac:dyDescent="0.25">
      <c r="I51" s="75"/>
    </row>
    <row r="52" spans="9:9" x14ac:dyDescent="0.25">
      <c r="I52" s="75"/>
    </row>
    <row r="53" spans="9:9" x14ac:dyDescent="0.25">
      <c r="I53" s="75"/>
    </row>
    <row r="54" spans="9:9" x14ac:dyDescent="0.25">
      <c r="I54" s="75"/>
    </row>
    <row r="55" spans="9:9" x14ac:dyDescent="0.25">
      <c r="I55" s="75"/>
    </row>
    <row r="56" spans="9:9" x14ac:dyDescent="0.25">
      <c r="I56" s="75"/>
    </row>
    <row r="57" spans="9:9" x14ac:dyDescent="0.25">
      <c r="I57" s="75"/>
    </row>
    <row r="58" spans="9:9" x14ac:dyDescent="0.25">
      <c r="I58" s="75"/>
    </row>
    <row r="59" spans="9:9" x14ac:dyDescent="0.25">
      <c r="I59" s="75"/>
    </row>
    <row r="60" spans="9:9" x14ac:dyDescent="0.25">
      <c r="I60" s="75"/>
    </row>
    <row r="61" spans="9:9" x14ac:dyDescent="0.25">
      <c r="I61" s="75"/>
    </row>
    <row r="62" spans="9:9" x14ac:dyDescent="0.25">
      <c r="I62" s="75"/>
    </row>
    <row r="63" spans="9:9" x14ac:dyDescent="0.25">
      <c r="I63" s="75"/>
    </row>
    <row r="64" spans="9:9" x14ac:dyDescent="0.25">
      <c r="I64" s="75"/>
    </row>
    <row r="65" spans="9:17" x14ac:dyDescent="0.25">
      <c r="I65" s="75"/>
    </row>
    <row r="66" spans="9:17" x14ac:dyDescent="0.25">
      <c r="I66" s="75"/>
    </row>
    <row r="67" spans="9:17" x14ac:dyDescent="0.25">
      <c r="I67" s="75"/>
    </row>
    <row r="68" spans="9:17" x14ac:dyDescent="0.25">
      <c r="I68" s="75"/>
    </row>
    <row r="69" spans="9:17" x14ac:dyDescent="0.25">
      <c r="I69" s="75"/>
    </row>
    <row r="70" spans="9:17" x14ac:dyDescent="0.25">
      <c r="I70" s="75"/>
    </row>
    <row r="71" spans="9:17" x14ac:dyDescent="0.25">
      <c r="I71" s="75"/>
    </row>
    <row r="72" spans="9:17" x14ac:dyDescent="0.25">
      <c r="I72" s="75"/>
    </row>
    <row r="73" spans="9:17" x14ac:dyDescent="0.25">
      <c r="I73" s="75"/>
    </row>
    <row r="74" spans="9:17" x14ac:dyDescent="0.25">
      <c r="J74" s="90"/>
      <c r="K74" s="91"/>
      <c r="L74" s="91"/>
      <c r="M74" s="91"/>
      <c r="N74" s="91"/>
      <c r="O74" s="91"/>
      <c r="P74" s="92"/>
      <c r="Q74" s="91"/>
    </row>
    <row r="75" spans="9:17" x14ac:dyDescent="0.25">
      <c r="I75" s="93"/>
      <c r="J75" s="94"/>
      <c r="K75" s="93"/>
      <c r="L75" s="93"/>
      <c r="M75" s="93"/>
      <c r="N75" s="93"/>
      <c r="O75" s="93"/>
      <c r="P75" s="95"/>
      <c r="Q75" s="93"/>
    </row>
    <row r="76" spans="9:17" x14ac:dyDescent="0.25">
      <c r="I76" s="93"/>
      <c r="J76" s="94"/>
      <c r="K76" s="93"/>
      <c r="L76" s="93"/>
      <c r="M76" s="93"/>
      <c r="N76" s="93"/>
      <c r="O76" s="93"/>
      <c r="P76" s="95"/>
      <c r="Q76" s="93"/>
    </row>
    <row r="77" spans="9:17" x14ac:dyDescent="0.25">
      <c r="I77" s="93"/>
      <c r="J77" s="94"/>
      <c r="K77" s="93"/>
      <c r="L77" s="93"/>
      <c r="M77" s="93"/>
      <c r="N77" s="93"/>
      <c r="O77" s="93"/>
      <c r="P77" s="95"/>
      <c r="Q77" s="93"/>
    </row>
    <row r="78" spans="9:17" x14ac:dyDescent="0.25">
      <c r="I78" s="93"/>
      <c r="J78" s="94"/>
      <c r="K78" s="93"/>
      <c r="L78" s="93"/>
      <c r="M78" s="93"/>
      <c r="N78" s="93"/>
      <c r="O78" s="93"/>
      <c r="P78" s="95"/>
      <c r="Q78" s="93"/>
    </row>
    <row r="79" spans="9:17" x14ac:dyDescent="0.25">
      <c r="I79" s="93"/>
      <c r="J79" s="94"/>
      <c r="K79" s="93"/>
      <c r="L79" s="93"/>
      <c r="M79" s="93"/>
      <c r="N79" s="93"/>
      <c r="O79" s="93"/>
      <c r="P79" s="95"/>
      <c r="Q79" s="93"/>
    </row>
    <row r="80" spans="9:17" x14ac:dyDescent="0.25">
      <c r="I80" s="93"/>
      <c r="J80" s="94"/>
      <c r="K80" s="93"/>
      <c r="L80" s="93"/>
      <c r="M80" s="93"/>
      <c r="N80" s="93"/>
      <c r="O80" s="93"/>
      <c r="P80" s="95"/>
      <c r="Q80" s="93"/>
    </row>
    <row r="81" spans="9:17" x14ac:dyDescent="0.25">
      <c r="I81" s="93"/>
      <c r="J81" s="94"/>
      <c r="K81" s="93"/>
      <c r="L81" s="93"/>
      <c r="M81" s="93"/>
      <c r="N81" s="93"/>
      <c r="O81" s="93"/>
      <c r="P81" s="95"/>
      <c r="Q81" s="93"/>
    </row>
    <row r="82" spans="9:17" x14ac:dyDescent="0.25">
      <c r="I82" s="93"/>
      <c r="J82" s="94"/>
      <c r="K82" s="93"/>
      <c r="L82" s="93"/>
      <c r="M82" s="93"/>
      <c r="N82" s="93"/>
      <c r="O82" s="93"/>
      <c r="P82" s="95"/>
      <c r="Q82" s="93"/>
    </row>
    <row r="83" spans="9:17" x14ac:dyDescent="0.25">
      <c r="I83" s="93"/>
      <c r="J83" s="94"/>
      <c r="K83" s="93"/>
      <c r="L83" s="93"/>
      <c r="M83" s="93"/>
      <c r="N83" s="93"/>
      <c r="O83" s="93"/>
      <c r="P83" s="95"/>
      <c r="Q83" s="93"/>
    </row>
    <row r="84" spans="9:17" x14ac:dyDescent="0.25">
      <c r="I84" s="93"/>
      <c r="J84" s="94"/>
      <c r="K84" s="93"/>
      <c r="L84" s="93"/>
      <c r="M84" s="93"/>
      <c r="N84" s="93"/>
      <c r="O84" s="93"/>
      <c r="P84" s="95"/>
      <c r="Q84" s="93"/>
    </row>
    <row r="85" spans="9:17" x14ac:dyDescent="0.25">
      <c r="I85" s="93"/>
      <c r="J85" s="94"/>
      <c r="K85" s="93"/>
      <c r="L85" s="93"/>
      <c r="M85" s="93"/>
      <c r="N85" s="93"/>
      <c r="O85" s="93"/>
      <c r="P85" s="95"/>
      <c r="Q85" s="93"/>
    </row>
    <row r="86" spans="9:17" x14ac:dyDescent="0.25">
      <c r="I86" s="93"/>
      <c r="J86" s="94"/>
      <c r="K86" s="93"/>
      <c r="L86" s="93"/>
      <c r="M86" s="93"/>
      <c r="N86" s="93"/>
      <c r="O86" s="93"/>
      <c r="P86" s="95"/>
      <c r="Q86" s="93"/>
    </row>
    <row r="87" spans="9:17" x14ac:dyDescent="0.25">
      <c r="I87" s="93"/>
      <c r="J87" s="94"/>
      <c r="K87" s="93"/>
      <c r="L87" s="93"/>
      <c r="M87" s="93"/>
      <c r="N87" s="93"/>
      <c r="O87" s="93"/>
      <c r="P87" s="95"/>
      <c r="Q87" s="93"/>
    </row>
    <row r="88" spans="9:17" x14ac:dyDescent="0.25">
      <c r="I88" s="93"/>
      <c r="J88" s="94"/>
      <c r="K88" s="93"/>
      <c r="L88" s="93"/>
      <c r="M88" s="93"/>
      <c r="N88" s="93"/>
      <c r="O88" s="93"/>
      <c r="P88" s="95"/>
      <c r="Q88" s="93"/>
    </row>
    <row r="89" spans="9:17" x14ac:dyDescent="0.25">
      <c r="I89" s="93"/>
      <c r="J89" s="94"/>
      <c r="K89" s="93"/>
      <c r="L89" s="93"/>
      <c r="M89" s="93"/>
      <c r="N89" s="93"/>
      <c r="O89" s="93"/>
      <c r="P89" s="95"/>
      <c r="Q89" s="93"/>
    </row>
    <row r="90" spans="9:17" x14ac:dyDescent="0.25">
      <c r="I90" s="93"/>
      <c r="J90" s="94"/>
      <c r="K90" s="93"/>
      <c r="L90" s="93"/>
      <c r="M90" s="93"/>
      <c r="N90" s="93"/>
      <c r="O90" s="93"/>
      <c r="P90" s="95"/>
      <c r="Q90" s="93"/>
    </row>
    <row r="91" spans="9:17" x14ac:dyDescent="0.25">
      <c r="I91" s="93"/>
      <c r="J91" s="94"/>
      <c r="K91" s="93"/>
      <c r="L91" s="93"/>
      <c r="M91" s="93"/>
      <c r="N91" s="93"/>
      <c r="O91" s="93"/>
      <c r="P91" s="95"/>
      <c r="Q91" s="93"/>
    </row>
    <row r="92" spans="9:17" x14ac:dyDescent="0.25">
      <c r="I92" s="93"/>
      <c r="J92" s="94"/>
      <c r="K92" s="93"/>
      <c r="L92" s="93"/>
      <c r="M92" s="93"/>
      <c r="N92" s="93"/>
      <c r="O92" s="93"/>
      <c r="P92" s="95"/>
      <c r="Q92" s="93"/>
    </row>
    <row r="93" spans="9:17" x14ac:dyDescent="0.25">
      <c r="I93" s="93"/>
      <c r="J93" s="94"/>
      <c r="K93" s="93"/>
      <c r="L93" s="93"/>
      <c r="M93" s="93"/>
      <c r="N93" s="93"/>
      <c r="O93" s="93"/>
      <c r="P93" s="95"/>
      <c r="Q93" s="93"/>
    </row>
    <row r="94" spans="9:17" x14ac:dyDescent="0.25">
      <c r="I94" s="93"/>
      <c r="J94" s="94"/>
      <c r="K94" s="93"/>
      <c r="L94" s="93"/>
      <c r="M94" s="93"/>
      <c r="N94" s="93"/>
      <c r="O94" s="93"/>
      <c r="P94" s="95"/>
      <c r="Q94" s="93"/>
    </row>
    <row r="95" spans="9:17" x14ac:dyDescent="0.25">
      <c r="I95" s="93"/>
      <c r="J95" s="94"/>
      <c r="K95" s="93"/>
      <c r="L95" s="93"/>
      <c r="M95" s="93"/>
      <c r="N95" s="93"/>
      <c r="O95" s="93"/>
      <c r="P95" s="95"/>
      <c r="Q95" s="93"/>
    </row>
    <row r="96" spans="9:17" x14ac:dyDescent="0.25">
      <c r="I96" s="93"/>
      <c r="J96" s="94"/>
      <c r="K96" s="93"/>
      <c r="L96" s="93"/>
      <c r="M96" s="93"/>
      <c r="N96" s="93"/>
      <c r="O96" s="93"/>
      <c r="P96" s="95"/>
      <c r="Q96" s="93"/>
    </row>
    <row r="97" spans="9:17" x14ac:dyDescent="0.25">
      <c r="I97" s="93"/>
      <c r="J97" s="94"/>
      <c r="K97" s="93"/>
      <c r="L97" s="93"/>
      <c r="M97" s="93"/>
      <c r="N97" s="93"/>
      <c r="O97" s="93"/>
      <c r="P97" s="95"/>
      <c r="Q97" s="93"/>
    </row>
    <row r="98" spans="9:17" x14ac:dyDescent="0.25">
      <c r="I98" s="93"/>
      <c r="J98" s="94"/>
      <c r="K98" s="93"/>
      <c r="L98" s="93"/>
      <c r="M98" s="93"/>
      <c r="N98" s="93"/>
      <c r="O98" s="93"/>
      <c r="P98" s="95"/>
      <c r="Q98" s="93"/>
    </row>
    <row r="99" spans="9:17" x14ac:dyDescent="0.25">
      <c r="I99" s="93"/>
      <c r="J99" s="94"/>
      <c r="K99" s="93"/>
      <c r="L99" s="93"/>
      <c r="M99" s="93"/>
      <c r="N99" s="93"/>
      <c r="O99" s="93"/>
      <c r="P99" s="95"/>
      <c r="Q99" s="93"/>
    </row>
    <row r="100" spans="9:17" x14ac:dyDescent="0.25">
      <c r="I100" s="93"/>
      <c r="J100" s="94"/>
      <c r="K100" s="93"/>
      <c r="L100" s="93"/>
      <c r="M100" s="93"/>
      <c r="N100" s="93"/>
      <c r="O100" s="93"/>
      <c r="P100" s="95"/>
      <c r="Q100" s="93"/>
    </row>
    <row r="101" spans="9:17" x14ac:dyDescent="0.25">
      <c r="I101" s="93"/>
      <c r="J101" s="94"/>
      <c r="K101" s="93"/>
      <c r="L101" s="93"/>
      <c r="M101" s="93"/>
      <c r="N101" s="93"/>
      <c r="O101" s="93"/>
      <c r="P101" s="95"/>
      <c r="Q101" s="93"/>
    </row>
    <row r="102" spans="9:17" x14ac:dyDescent="0.25">
      <c r="I102" s="93"/>
      <c r="J102" s="94"/>
      <c r="K102" s="93"/>
      <c r="L102" s="93"/>
      <c r="M102" s="93"/>
      <c r="N102" s="93"/>
      <c r="O102" s="93"/>
      <c r="P102" s="95"/>
      <c r="Q102" s="93"/>
    </row>
    <row r="103" spans="9:17" x14ac:dyDescent="0.25">
      <c r="I103" s="93"/>
      <c r="J103" s="94"/>
      <c r="K103" s="93"/>
      <c r="L103" s="93"/>
      <c r="M103" s="93"/>
      <c r="N103" s="93"/>
      <c r="O103" s="93"/>
      <c r="P103" s="95"/>
      <c r="Q103" s="93"/>
    </row>
    <row r="104" spans="9:17" x14ac:dyDescent="0.25">
      <c r="I104" s="93"/>
      <c r="J104" s="94"/>
      <c r="K104" s="93"/>
      <c r="L104" s="93"/>
      <c r="M104" s="93"/>
      <c r="N104" s="93"/>
      <c r="O104" s="93"/>
      <c r="P104" s="95"/>
      <c r="Q104" s="93"/>
    </row>
    <row r="105" spans="9:17" x14ac:dyDescent="0.25">
      <c r="I105" s="93"/>
      <c r="J105" s="94"/>
      <c r="K105" s="93"/>
      <c r="L105" s="93"/>
      <c r="M105" s="93"/>
      <c r="N105" s="93"/>
      <c r="O105" s="93"/>
      <c r="P105" s="95"/>
      <c r="Q105" s="93"/>
    </row>
    <row r="106" spans="9:17" x14ac:dyDescent="0.25">
      <c r="I106" s="93"/>
      <c r="J106" s="94"/>
      <c r="K106" s="93"/>
      <c r="L106" s="93"/>
      <c r="M106" s="93"/>
      <c r="N106" s="93"/>
      <c r="O106" s="93"/>
      <c r="P106" s="95"/>
      <c r="Q106" s="93"/>
    </row>
    <row r="107" spans="9:17" x14ac:dyDescent="0.25">
      <c r="I107" s="93"/>
      <c r="J107" s="94"/>
      <c r="K107" s="93"/>
      <c r="L107" s="93"/>
      <c r="M107" s="93"/>
      <c r="N107" s="93"/>
      <c r="O107" s="93"/>
      <c r="P107" s="95"/>
      <c r="Q107" s="93"/>
    </row>
    <row r="108" spans="9:17" x14ac:dyDescent="0.25">
      <c r="I108" s="93"/>
      <c r="J108" s="94"/>
      <c r="K108" s="93"/>
      <c r="L108" s="93"/>
      <c r="M108" s="93"/>
      <c r="N108" s="93"/>
      <c r="O108" s="93"/>
      <c r="P108" s="95"/>
      <c r="Q108" s="93"/>
    </row>
    <row r="109" spans="9:17" x14ac:dyDescent="0.25">
      <c r="I109" s="93"/>
      <c r="J109" s="94"/>
      <c r="K109" s="93"/>
      <c r="L109" s="93"/>
      <c r="M109" s="93"/>
      <c r="N109" s="93"/>
      <c r="O109" s="93"/>
      <c r="P109" s="95"/>
      <c r="Q109" s="93"/>
    </row>
    <row r="110" spans="9:17" x14ac:dyDescent="0.25">
      <c r="I110" s="93"/>
      <c r="J110" s="94"/>
      <c r="K110" s="93"/>
      <c r="L110" s="93"/>
      <c r="M110" s="93"/>
      <c r="N110" s="93"/>
      <c r="O110" s="93"/>
      <c r="P110" s="95"/>
      <c r="Q110" s="93"/>
    </row>
    <row r="111" spans="9:17" x14ac:dyDescent="0.25">
      <c r="I111" s="93"/>
      <c r="J111" s="94"/>
      <c r="K111" s="93"/>
      <c r="L111" s="93"/>
      <c r="M111" s="93"/>
      <c r="N111" s="93"/>
      <c r="O111" s="93"/>
      <c r="P111" s="95"/>
      <c r="Q111" s="93"/>
    </row>
    <row r="112" spans="9:17" x14ac:dyDescent="0.25">
      <c r="I112" s="93"/>
      <c r="J112" s="94"/>
      <c r="K112" s="93"/>
      <c r="L112" s="93"/>
      <c r="M112" s="93"/>
      <c r="N112" s="93"/>
      <c r="O112" s="93"/>
      <c r="P112" s="95"/>
      <c r="Q112" s="93"/>
    </row>
    <row r="113" spans="9:17" x14ac:dyDescent="0.25">
      <c r="I113" s="93"/>
      <c r="J113" s="94"/>
      <c r="K113" s="93"/>
      <c r="L113" s="93"/>
      <c r="M113" s="93"/>
      <c r="N113" s="93"/>
      <c r="O113" s="93"/>
      <c r="P113" s="95"/>
      <c r="Q113" s="93"/>
    </row>
    <row r="114" spans="9:17" x14ac:dyDescent="0.25">
      <c r="I114" s="93"/>
      <c r="J114" s="94"/>
      <c r="K114" s="93"/>
      <c r="L114" s="93"/>
      <c r="M114" s="93"/>
      <c r="N114" s="93"/>
      <c r="O114" s="93"/>
      <c r="P114" s="95"/>
      <c r="Q114" s="93"/>
    </row>
    <row r="115" spans="9:17" x14ac:dyDescent="0.25">
      <c r="I115" s="93"/>
      <c r="J115" s="94"/>
      <c r="K115" s="93"/>
      <c r="L115" s="93"/>
      <c r="M115" s="93"/>
      <c r="N115" s="93"/>
      <c r="O115" s="93"/>
      <c r="P115" s="95"/>
      <c r="Q115" s="93"/>
    </row>
    <row r="116" spans="9:17" x14ac:dyDescent="0.25">
      <c r="I116" s="93"/>
      <c r="J116" s="94"/>
      <c r="K116" s="93"/>
      <c r="L116" s="93"/>
      <c r="M116" s="93"/>
      <c r="N116" s="93"/>
      <c r="O116" s="93"/>
      <c r="P116" s="95"/>
      <c r="Q116" s="93"/>
    </row>
    <row r="117" spans="9:17" x14ac:dyDescent="0.25">
      <c r="I117" s="93"/>
      <c r="J117" s="94"/>
      <c r="K117" s="93"/>
      <c r="L117" s="93"/>
      <c r="M117" s="93"/>
      <c r="N117" s="93"/>
      <c r="O117" s="93"/>
      <c r="P117" s="95"/>
      <c r="Q117" s="93"/>
    </row>
    <row r="118" spans="9:17" x14ac:dyDescent="0.25">
      <c r="I118" s="93"/>
      <c r="J118" s="94"/>
      <c r="K118" s="93"/>
      <c r="L118" s="93"/>
      <c r="M118" s="93"/>
      <c r="N118" s="93"/>
      <c r="O118" s="93"/>
      <c r="P118" s="95"/>
      <c r="Q118" s="93"/>
    </row>
    <row r="119" spans="9:17" x14ac:dyDescent="0.25">
      <c r="I119" s="93"/>
      <c r="J119" s="94"/>
      <c r="K119" s="93"/>
      <c r="L119" s="93"/>
      <c r="M119" s="93"/>
      <c r="N119" s="93"/>
      <c r="O119" s="93"/>
      <c r="P119" s="95"/>
      <c r="Q119" s="93"/>
    </row>
    <row r="120" spans="9:17" x14ac:dyDescent="0.25">
      <c r="I120" s="93"/>
      <c r="J120" s="94"/>
      <c r="K120" s="93"/>
      <c r="L120" s="93"/>
      <c r="M120" s="93"/>
      <c r="N120" s="93"/>
      <c r="O120" s="93"/>
      <c r="P120" s="95"/>
      <c r="Q120" s="93"/>
    </row>
    <row r="121" spans="9:17" x14ac:dyDescent="0.25">
      <c r="I121" s="93"/>
      <c r="J121" s="94"/>
      <c r="K121" s="93"/>
      <c r="L121" s="93"/>
      <c r="M121" s="93"/>
      <c r="N121" s="93"/>
      <c r="O121" s="93"/>
      <c r="P121" s="95"/>
      <c r="Q121" s="93"/>
    </row>
    <row r="122" spans="9:17" x14ac:dyDescent="0.25">
      <c r="I122" s="93"/>
      <c r="J122" s="94"/>
      <c r="K122" s="93"/>
      <c r="L122" s="93"/>
      <c r="M122" s="93"/>
      <c r="N122" s="93"/>
      <c r="O122" s="93"/>
      <c r="P122" s="95"/>
      <c r="Q122" s="93"/>
    </row>
    <row r="123" spans="9:17" x14ac:dyDescent="0.25">
      <c r="I123" s="93"/>
      <c r="J123" s="94"/>
      <c r="K123" s="93"/>
      <c r="L123" s="93"/>
      <c r="M123" s="93"/>
      <c r="N123" s="93"/>
      <c r="O123" s="93"/>
      <c r="P123" s="95"/>
      <c r="Q123" s="93"/>
    </row>
    <row r="124" spans="9:17" x14ac:dyDescent="0.25">
      <c r="I124" s="93"/>
      <c r="J124" s="94"/>
      <c r="K124" s="93"/>
      <c r="L124" s="93"/>
      <c r="M124" s="93"/>
      <c r="N124" s="93"/>
      <c r="O124" s="93"/>
      <c r="P124" s="95"/>
      <c r="Q124" s="93"/>
    </row>
    <row r="125" spans="9:17" x14ac:dyDescent="0.25">
      <c r="I125" s="93"/>
      <c r="J125" s="94"/>
      <c r="K125" s="93"/>
      <c r="L125" s="93"/>
      <c r="M125" s="93"/>
      <c r="N125" s="93"/>
      <c r="O125" s="93"/>
      <c r="P125" s="95"/>
      <c r="Q125" s="93"/>
    </row>
    <row r="126" spans="9:17" x14ac:dyDescent="0.25">
      <c r="I126" s="93"/>
      <c r="J126" s="94"/>
      <c r="K126" s="93"/>
      <c r="L126" s="93"/>
      <c r="M126" s="93"/>
      <c r="N126" s="93"/>
      <c r="O126" s="93"/>
      <c r="P126" s="95"/>
      <c r="Q126" s="93"/>
    </row>
    <row r="127" spans="9:17" x14ac:dyDescent="0.25">
      <c r="I127" s="93"/>
      <c r="J127" s="94"/>
      <c r="K127" s="93"/>
      <c r="L127" s="93"/>
      <c r="M127" s="93"/>
      <c r="N127" s="93"/>
      <c r="O127" s="93"/>
      <c r="P127" s="95"/>
      <c r="Q127" s="93"/>
    </row>
    <row r="128" spans="9:17" x14ac:dyDescent="0.25">
      <c r="I128" s="93"/>
      <c r="J128" s="94"/>
      <c r="K128" s="93"/>
      <c r="L128" s="93"/>
      <c r="M128" s="93"/>
      <c r="N128" s="93"/>
      <c r="O128" s="93"/>
      <c r="P128" s="95"/>
      <c r="Q128" s="93"/>
    </row>
    <row r="129" spans="9:17" x14ac:dyDescent="0.25">
      <c r="I129" s="93"/>
      <c r="J129" s="94"/>
      <c r="K129" s="93"/>
      <c r="L129" s="93"/>
      <c r="M129" s="93"/>
      <c r="N129" s="93"/>
      <c r="O129" s="93"/>
      <c r="P129" s="95"/>
      <c r="Q129" s="93"/>
    </row>
    <row r="130" spans="9:17" x14ac:dyDescent="0.25">
      <c r="I130" s="93"/>
      <c r="J130" s="94"/>
      <c r="K130" s="93"/>
      <c r="L130" s="93"/>
      <c r="M130" s="93"/>
      <c r="N130" s="93"/>
      <c r="O130" s="93"/>
      <c r="P130" s="95"/>
      <c r="Q130" s="93"/>
    </row>
    <row r="131" spans="9:17" x14ac:dyDescent="0.25">
      <c r="I131" s="93"/>
      <c r="J131" s="94"/>
      <c r="K131" s="93"/>
      <c r="L131" s="93"/>
      <c r="M131" s="93"/>
      <c r="N131" s="93"/>
      <c r="O131" s="93"/>
      <c r="P131" s="95"/>
      <c r="Q131" s="93"/>
    </row>
    <row r="132" spans="9:17" x14ac:dyDescent="0.25">
      <c r="I132" s="93"/>
      <c r="J132" s="94"/>
      <c r="K132" s="93"/>
      <c r="L132" s="93"/>
      <c r="M132" s="93"/>
      <c r="N132" s="93"/>
      <c r="O132" s="93"/>
      <c r="P132" s="95"/>
      <c r="Q132" s="93"/>
    </row>
    <row r="133" spans="9:17" x14ac:dyDescent="0.25">
      <c r="I133" s="93"/>
      <c r="J133" s="94"/>
      <c r="K133" s="93"/>
      <c r="L133" s="93"/>
      <c r="M133" s="93"/>
      <c r="N133" s="93"/>
      <c r="O133" s="93"/>
      <c r="P133" s="95"/>
      <c r="Q133" s="93"/>
    </row>
    <row r="134" spans="9:17" x14ac:dyDescent="0.25">
      <c r="I134" s="93"/>
      <c r="J134" s="94"/>
      <c r="K134" s="93"/>
      <c r="L134" s="93"/>
      <c r="M134" s="93"/>
      <c r="N134" s="93"/>
      <c r="O134" s="93"/>
      <c r="P134" s="95"/>
      <c r="Q134" s="93"/>
    </row>
    <row r="135" spans="9:17" x14ac:dyDescent="0.25">
      <c r="I135" s="93"/>
      <c r="J135" s="94"/>
      <c r="K135" s="93"/>
      <c r="L135" s="93"/>
      <c r="M135" s="93"/>
      <c r="N135" s="93"/>
      <c r="O135" s="93"/>
      <c r="P135" s="95"/>
      <c r="Q135" s="93"/>
    </row>
    <row r="136" spans="9:17" x14ac:dyDescent="0.25">
      <c r="I136" s="93"/>
      <c r="J136" s="94"/>
      <c r="K136" s="93"/>
      <c r="L136" s="93"/>
      <c r="M136" s="93"/>
      <c r="N136" s="93"/>
      <c r="O136" s="93"/>
      <c r="P136" s="95"/>
      <c r="Q136" s="93"/>
    </row>
    <row r="137" spans="9:17" x14ac:dyDescent="0.25">
      <c r="I137" s="93"/>
      <c r="J137" s="94"/>
      <c r="K137" s="93"/>
      <c r="L137" s="93"/>
      <c r="M137" s="93"/>
      <c r="N137" s="93"/>
      <c r="O137" s="93"/>
      <c r="P137" s="95"/>
      <c r="Q137" s="93"/>
    </row>
    <row r="138" spans="9:17" x14ac:dyDescent="0.25">
      <c r="I138" s="93"/>
      <c r="J138" s="94"/>
      <c r="K138" s="93"/>
      <c r="L138" s="93"/>
      <c r="M138" s="93"/>
      <c r="N138" s="93"/>
      <c r="O138" s="93"/>
      <c r="P138" s="95"/>
      <c r="Q138" s="93"/>
    </row>
    <row r="139" spans="9:17" x14ac:dyDescent="0.25">
      <c r="I139" s="93"/>
      <c r="J139" s="94"/>
      <c r="K139" s="93"/>
      <c r="L139" s="93"/>
      <c r="M139" s="93"/>
      <c r="N139" s="93"/>
      <c r="O139" s="93"/>
      <c r="P139" s="95"/>
      <c r="Q139" s="93"/>
    </row>
    <row r="140" spans="9:17" x14ac:dyDescent="0.25">
      <c r="I140" s="93"/>
      <c r="J140" s="94"/>
      <c r="K140" s="93"/>
      <c r="L140" s="93"/>
      <c r="M140" s="93"/>
      <c r="N140" s="93"/>
      <c r="O140" s="93"/>
      <c r="P140" s="95"/>
      <c r="Q140" s="93"/>
    </row>
    <row r="141" spans="9:17" x14ac:dyDescent="0.25">
      <c r="I141" s="93"/>
      <c r="J141" s="94"/>
      <c r="K141" s="93"/>
      <c r="L141" s="93"/>
      <c r="M141" s="93"/>
      <c r="N141" s="93"/>
      <c r="O141" s="93"/>
      <c r="P141" s="95"/>
      <c r="Q141" s="93"/>
    </row>
    <row r="142" spans="9:17" x14ac:dyDescent="0.25">
      <c r="I142" s="93"/>
      <c r="J142" s="94"/>
      <c r="K142" s="93"/>
      <c r="L142" s="93"/>
      <c r="M142" s="93"/>
      <c r="N142" s="93"/>
      <c r="O142" s="93"/>
      <c r="P142" s="95"/>
      <c r="Q142" s="93"/>
    </row>
    <row r="143" spans="9:17" x14ac:dyDescent="0.25">
      <c r="I143" s="93"/>
      <c r="J143" s="94"/>
      <c r="K143" s="93"/>
      <c r="L143" s="93"/>
      <c r="M143" s="93"/>
      <c r="N143" s="93"/>
      <c r="O143" s="93"/>
      <c r="P143" s="95"/>
      <c r="Q143" s="93"/>
    </row>
    <row r="144" spans="9:17" x14ac:dyDescent="0.25">
      <c r="I144" s="93"/>
      <c r="J144" s="94"/>
      <c r="K144" s="93"/>
      <c r="L144" s="93"/>
      <c r="M144" s="93"/>
      <c r="N144" s="93"/>
      <c r="O144" s="93"/>
      <c r="P144" s="95"/>
      <c r="Q144" s="93"/>
    </row>
    <row r="145" spans="9:17" x14ac:dyDescent="0.25">
      <c r="I145" s="93"/>
      <c r="J145" s="94"/>
      <c r="K145" s="93"/>
      <c r="L145" s="93"/>
      <c r="M145" s="93"/>
      <c r="N145" s="93"/>
      <c r="O145" s="93"/>
      <c r="P145" s="95"/>
      <c r="Q145" s="93"/>
    </row>
    <row r="146" spans="9:17" x14ac:dyDescent="0.25">
      <c r="I146" s="93"/>
      <c r="J146" s="94"/>
      <c r="K146" s="93"/>
      <c r="L146" s="93"/>
      <c r="M146" s="93"/>
      <c r="N146" s="93"/>
      <c r="O146" s="93"/>
      <c r="P146" s="95"/>
      <c r="Q146" s="93"/>
    </row>
    <row r="147" spans="9:17" x14ac:dyDescent="0.25">
      <c r="I147" s="93"/>
      <c r="J147" s="94"/>
      <c r="K147" s="93"/>
      <c r="L147" s="93"/>
      <c r="M147" s="93"/>
      <c r="N147" s="93"/>
      <c r="O147" s="93"/>
      <c r="P147" s="95"/>
      <c r="Q147" s="93"/>
    </row>
    <row r="148" spans="9:17" x14ac:dyDescent="0.25">
      <c r="I148" s="93"/>
      <c r="J148" s="94"/>
      <c r="K148" s="93"/>
      <c r="L148" s="93"/>
      <c r="M148" s="93"/>
      <c r="N148" s="93"/>
      <c r="O148" s="93"/>
      <c r="P148" s="95"/>
      <c r="Q148" s="93"/>
    </row>
    <row r="149" spans="9:17" x14ac:dyDescent="0.25">
      <c r="I149" s="93"/>
      <c r="J149" s="94"/>
      <c r="K149" s="93"/>
      <c r="L149" s="93"/>
      <c r="M149" s="93"/>
      <c r="N149" s="93"/>
      <c r="O149" s="93"/>
      <c r="P149" s="95"/>
      <c r="Q149" s="93"/>
    </row>
    <row r="150" spans="9:17" x14ac:dyDescent="0.25">
      <c r="I150" s="93"/>
      <c r="J150" s="94"/>
      <c r="K150" s="93"/>
      <c r="L150" s="93"/>
      <c r="M150" s="93"/>
      <c r="N150" s="93"/>
      <c r="O150" s="93"/>
      <c r="P150" s="95"/>
      <c r="Q150" s="93"/>
    </row>
    <row r="151" spans="9:17" x14ac:dyDescent="0.25">
      <c r="I151" s="93"/>
      <c r="J151" s="94"/>
      <c r="K151" s="93"/>
      <c r="L151" s="93"/>
      <c r="M151" s="93"/>
      <c r="N151" s="93"/>
      <c r="O151" s="93"/>
      <c r="P151" s="95"/>
      <c r="Q151" s="93"/>
    </row>
    <row r="152" spans="9:17" x14ac:dyDescent="0.25">
      <c r="I152" s="93"/>
      <c r="J152" s="94"/>
      <c r="K152" s="93"/>
      <c r="L152" s="93"/>
      <c r="M152" s="93"/>
      <c r="N152" s="93"/>
      <c r="O152" s="93"/>
      <c r="P152" s="95"/>
      <c r="Q152" s="93"/>
    </row>
    <row r="153" spans="9:17" x14ac:dyDescent="0.25">
      <c r="I153" s="93"/>
      <c r="J153" s="94"/>
      <c r="K153" s="93"/>
      <c r="L153" s="93"/>
      <c r="M153" s="93"/>
      <c r="N153" s="93"/>
      <c r="O153" s="93"/>
      <c r="P153" s="95"/>
      <c r="Q153" s="93"/>
    </row>
    <row r="154" spans="9:17" x14ac:dyDescent="0.25">
      <c r="I154" s="93"/>
      <c r="J154" s="94"/>
      <c r="K154" s="93"/>
      <c r="L154" s="93"/>
      <c r="M154" s="93"/>
      <c r="N154" s="93"/>
      <c r="O154" s="93"/>
      <c r="P154" s="95"/>
      <c r="Q154" s="93"/>
    </row>
    <row r="155" spans="9:17" x14ac:dyDescent="0.25">
      <c r="I155" s="93"/>
      <c r="J155" s="94"/>
      <c r="K155" s="93"/>
      <c r="L155" s="93"/>
      <c r="M155" s="93"/>
      <c r="N155" s="93"/>
      <c r="O155" s="93"/>
      <c r="P155" s="95"/>
      <c r="Q155" s="93"/>
    </row>
    <row r="156" spans="9:17" x14ac:dyDescent="0.25">
      <c r="I156" s="93"/>
      <c r="J156" s="94"/>
      <c r="K156" s="93"/>
      <c r="L156" s="93"/>
      <c r="M156" s="93"/>
      <c r="N156" s="93"/>
      <c r="O156" s="93"/>
      <c r="P156" s="95"/>
      <c r="Q156" s="93"/>
    </row>
    <row r="157" spans="9:17" x14ac:dyDescent="0.25">
      <c r="I157" s="93"/>
      <c r="J157" s="94"/>
      <c r="K157" s="93"/>
      <c r="L157" s="93"/>
      <c r="M157" s="93"/>
      <c r="N157" s="93"/>
      <c r="O157" s="93"/>
      <c r="P157" s="95"/>
      <c r="Q157" s="93"/>
    </row>
    <row r="158" spans="9:17" x14ac:dyDescent="0.25">
      <c r="I158" s="93"/>
      <c r="J158" s="94"/>
      <c r="K158" s="93"/>
      <c r="L158" s="93"/>
      <c r="M158" s="93"/>
      <c r="N158" s="93"/>
      <c r="O158" s="93"/>
      <c r="P158" s="95"/>
      <c r="Q158" s="93"/>
    </row>
    <row r="159" spans="9:17" x14ac:dyDescent="0.25">
      <c r="I159" s="93"/>
      <c r="J159" s="94"/>
      <c r="K159" s="93"/>
      <c r="L159" s="93"/>
      <c r="M159" s="93"/>
      <c r="N159" s="93"/>
      <c r="O159" s="93"/>
      <c r="P159" s="95"/>
      <c r="Q159" s="93"/>
    </row>
    <row r="160" spans="9:17" x14ac:dyDescent="0.25">
      <c r="I160" s="93"/>
      <c r="J160" s="94"/>
      <c r="K160" s="93"/>
      <c r="L160" s="93"/>
      <c r="M160" s="93"/>
      <c r="N160" s="93"/>
      <c r="O160" s="93"/>
      <c r="P160" s="95"/>
      <c r="Q160" s="93"/>
    </row>
    <row r="161" spans="9:17" x14ac:dyDescent="0.25">
      <c r="I161" s="93"/>
      <c r="J161" s="94"/>
      <c r="K161" s="93"/>
      <c r="L161" s="93"/>
      <c r="M161" s="93"/>
      <c r="N161" s="93"/>
      <c r="O161" s="93"/>
      <c r="P161" s="95"/>
      <c r="Q161" s="93"/>
    </row>
    <row r="162" spans="9:17" x14ac:dyDescent="0.25">
      <c r="I162" s="93"/>
      <c r="J162" s="94"/>
      <c r="K162" s="93"/>
      <c r="L162" s="93"/>
      <c r="M162" s="93"/>
      <c r="N162" s="93"/>
      <c r="O162" s="93"/>
      <c r="P162" s="95"/>
      <c r="Q162" s="93"/>
    </row>
    <row r="163" spans="9:17" x14ac:dyDescent="0.25">
      <c r="I163" s="93"/>
      <c r="J163" s="94"/>
      <c r="K163" s="93"/>
      <c r="L163" s="93"/>
      <c r="M163" s="93"/>
      <c r="N163" s="93"/>
      <c r="O163" s="93"/>
      <c r="P163" s="95"/>
      <c r="Q163" s="93"/>
    </row>
    <row r="164" spans="9:17" x14ac:dyDescent="0.25">
      <c r="I164" s="93"/>
      <c r="J164" s="94"/>
      <c r="K164" s="93"/>
      <c r="L164" s="93"/>
      <c r="M164" s="93"/>
      <c r="N164" s="93"/>
      <c r="O164" s="93"/>
      <c r="P164" s="95"/>
      <c r="Q164" s="93"/>
    </row>
    <row r="165" spans="9:17" x14ac:dyDescent="0.25">
      <c r="I165" s="93"/>
      <c r="J165" s="94"/>
      <c r="K165" s="93"/>
      <c r="L165" s="93"/>
      <c r="M165" s="93"/>
      <c r="N165" s="93"/>
      <c r="O165" s="93"/>
      <c r="P165" s="95"/>
      <c r="Q165" s="93"/>
    </row>
    <row r="166" spans="9:17" x14ac:dyDescent="0.25">
      <c r="I166" s="93"/>
      <c r="J166" s="94"/>
      <c r="K166" s="93"/>
      <c r="L166" s="93"/>
      <c r="M166" s="93"/>
      <c r="N166" s="93"/>
      <c r="O166" s="93"/>
      <c r="P166" s="95"/>
      <c r="Q166" s="93"/>
    </row>
    <row r="167" spans="9:17" x14ac:dyDescent="0.25">
      <c r="I167" s="93"/>
      <c r="J167" s="94"/>
      <c r="K167" s="93"/>
      <c r="L167" s="93"/>
      <c r="M167" s="93"/>
      <c r="N167" s="93"/>
      <c r="O167" s="93"/>
      <c r="P167" s="95"/>
      <c r="Q167" s="93"/>
    </row>
    <row r="168" spans="9:17" x14ac:dyDescent="0.25">
      <c r="I168" s="93"/>
      <c r="J168" s="94"/>
      <c r="K168" s="93"/>
      <c r="L168" s="93"/>
      <c r="M168" s="93"/>
      <c r="N168" s="93"/>
      <c r="O168" s="93"/>
      <c r="P168" s="95"/>
      <c r="Q168" s="93"/>
    </row>
    <row r="169" spans="9:17" x14ac:dyDescent="0.25">
      <c r="I169" s="93"/>
      <c r="J169" s="94"/>
      <c r="K169" s="93"/>
      <c r="L169" s="93"/>
      <c r="M169" s="93"/>
      <c r="N169" s="93"/>
      <c r="O169" s="93"/>
      <c r="P169" s="95"/>
      <c r="Q169" s="93"/>
    </row>
    <row r="170" spans="9:17" x14ac:dyDescent="0.25">
      <c r="I170" s="93"/>
      <c r="J170" s="94"/>
      <c r="K170" s="93"/>
      <c r="L170" s="93"/>
      <c r="M170" s="93"/>
      <c r="N170" s="93"/>
      <c r="O170" s="93"/>
      <c r="P170" s="95"/>
      <c r="Q170" s="93"/>
    </row>
    <row r="171" spans="9:17" x14ac:dyDescent="0.25">
      <c r="I171" s="93"/>
      <c r="J171" s="94"/>
      <c r="K171" s="93"/>
      <c r="L171" s="93"/>
      <c r="M171" s="93"/>
      <c r="N171" s="93"/>
      <c r="O171" s="93"/>
      <c r="P171" s="95"/>
      <c r="Q171" s="93"/>
    </row>
    <row r="172" spans="9:17" x14ac:dyDescent="0.25">
      <c r="I172" s="93"/>
      <c r="J172" s="94"/>
      <c r="K172" s="93"/>
      <c r="L172" s="93"/>
      <c r="M172" s="93"/>
      <c r="N172" s="93"/>
      <c r="O172" s="93"/>
      <c r="P172" s="95"/>
      <c r="Q172" s="93"/>
    </row>
    <row r="173" spans="9:17" x14ac:dyDescent="0.25">
      <c r="I173" s="93"/>
      <c r="J173" s="94"/>
      <c r="K173" s="93"/>
      <c r="L173" s="93"/>
      <c r="M173" s="93"/>
      <c r="N173" s="93"/>
      <c r="O173" s="93"/>
      <c r="P173" s="95"/>
      <c r="Q173" s="93"/>
    </row>
    <row r="174" spans="9:17" x14ac:dyDescent="0.25">
      <c r="I174" s="93"/>
      <c r="J174" s="94"/>
      <c r="K174" s="93"/>
      <c r="L174" s="93"/>
      <c r="M174" s="93"/>
      <c r="N174" s="93"/>
      <c r="O174" s="93"/>
      <c r="P174" s="95"/>
      <c r="Q174" s="93"/>
    </row>
    <row r="175" spans="9:17" x14ac:dyDescent="0.25">
      <c r="I175" s="93"/>
      <c r="J175" s="94"/>
      <c r="K175" s="93"/>
      <c r="L175" s="93"/>
      <c r="M175" s="93"/>
      <c r="N175" s="93"/>
      <c r="O175" s="93"/>
      <c r="P175" s="95"/>
      <c r="Q175" s="93"/>
    </row>
    <row r="176" spans="9:17" x14ac:dyDescent="0.25">
      <c r="I176" s="93"/>
      <c r="J176" s="94"/>
      <c r="K176" s="93"/>
      <c r="L176" s="93"/>
      <c r="M176" s="93"/>
      <c r="N176" s="93"/>
      <c r="O176" s="93"/>
      <c r="P176" s="95"/>
      <c r="Q176" s="93"/>
    </row>
    <row r="177" spans="9:17" x14ac:dyDescent="0.25">
      <c r="I177" s="93"/>
      <c r="J177" s="94"/>
      <c r="K177" s="93"/>
      <c r="L177" s="93"/>
      <c r="M177" s="93"/>
      <c r="N177" s="93"/>
      <c r="O177" s="93"/>
      <c r="P177" s="95"/>
      <c r="Q177" s="93"/>
    </row>
    <row r="178" spans="9:17" x14ac:dyDescent="0.25">
      <c r="I178" s="93"/>
      <c r="J178" s="94"/>
      <c r="K178" s="93"/>
      <c r="L178" s="93"/>
      <c r="M178" s="93"/>
      <c r="N178" s="93"/>
      <c r="O178" s="93"/>
      <c r="P178" s="95"/>
      <c r="Q178" s="93"/>
    </row>
    <row r="179" spans="9:17" x14ac:dyDescent="0.25">
      <c r="I179" s="93"/>
      <c r="J179" s="94"/>
      <c r="K179" s="93"/>
      <c r="L179" s="93"/>
      <c r="M179" s="93"/>
      <c r="N179" s="93"/>
      <c r="O179" s="93"/>
      <c r="P179" s="95"/>
      <c r="Q179" s="93"/>
    </row>
    <row r="180" spans="9:17" x14ac:dyDescent="0.25">
      <c r="I180" s="93"/>
      <c r="J180" s="94"/>
      <c r="K180" s="93"/>
      <c r="L180" s="93"/>
      <c r="M180" s="93"/>
      <c r="N180" s="93"/>
      <c r="O180" s="93"/>
      <c r="P180" s="95"/>
      <c r="Q180" s="93"/>
    </row>
    <row r="181" spans="9:17" x14ac:dyDescent="0.25">
      <c r="I181" s="93"/>
      <c r="J181" s="94"/>
      <c r="K181" s="93"/>
      <c r="L181" s="93"/>
      <c r="M181" s="93"/>
      <c r="N181" s="93"/>
      <c r="O181" s="93"/>
      <c r="P181" s="95"/>
      <c r="Q181" s="93"/>
    </row>
    <row r="182" spans="9:17" x14ac:dyDescent="0.25">
      <c r="I182" s="93"/>
      <c r="J182" s="94"/>
      <c r="K182" s="93"/>
      <c r="L182" s="93"/>
      <c r="M182" s="93"/>
      <c r="N182" s="93"/>
      <c r="O182" s="93"/>
      <c r="P182" s="95"/>
      <c r="Q182" s="93"/>
    </row>
    <row r="183" spans="9:17" x14ac:dyDescent="0.25">
      <c r="I183" s="93"/>
      <c r="J183" s="94"/>
      <c r="K183" s="93"/>
      <c r="L183" s="93"/>
      <c r="M183" s="93"/>
      <c r="N183" s="93"/>
      <c r="O183" s="93"/>
      <c r="P183" s="95"/>
      <c r="Q183" s="93"/>
    </row>
    <row r="184" spans="9:17" x14ac:dyDescent="0.25">
      <c r="I184" s="93"/>
      <c r="J184" s="94"/>
      <c r="K184" s="93"/>
      <c r="L184" s="93"/>
      <c r="M184" s="93"/>
      <c r="N184" s="93"/>
      <c r="O184" s="93"/>
      <c r="P184" s="95"/>
      <c r="Q184" s="93"/>
    </row>
    <row r="185" spans="9:17" x14ac:dyDescent="0.25">
      <c r="I185" s="93"/>
      <c r="J185" s="94"/>
      <c r="K185" s="93"/>
      <c r="L185" s="93"/>
      <c r="M185" s="93"/>
      <c r="N185" s="93"/>
      <c r="O185" s="93"/>
      <c r="P185" s="95"/>
      <c r="Q185" s="93"/>
    </row>
    <row r="186" spans="9:17" x14ac:dyDescent="0.25">
      <c r="I186" s="93"/>
      <c r="J186" s="94"/>
      <c r="K186" s="93"/>
      <c r="L186" s="93"/>
      <c r="M186" s="93"/>
      <c r="N186" s="93"/>
      <c r="O186" s="93"/>
      <c r="P186" s="95"/>
      <c r="Q186" s="93"/>
    </row>
    <row r="187" spans="9:17" x14ac:dyDescent="0.25">
      <c r="I187" s="93"/>
      <c r="J187" s="94"/>
      <c r="K187" s="93"/>
      <c r="L187" s="93"/>
      <c r="M187" s="93"/>
      <c r="N187" s="93"/>
      <c r="O187" s="93"/>
      <c r="P187" s="95"/>
      <c r="Q187" s="93"/>
    </row>
    <row r="188" spans="9:17" x14ac:dyDescent="0.25">
      <c r="I188" s="93"/>
      <c r="J188" s="94"/>
      <c r="K188" s="93"/>
      <c r="L188" s="93"/>
      <c r="M188" s="93"/>
      <c r="N188" s="93"/>
      <c r="O188" s="93"/>
      <c r="P188" s="95"/>
      <c r="Q188" s="93"/>
    </row>
    <row r="189" spans="9:17" x14ac:dyDescent="0.25">
      <c r="I189" s="93"/>
      <c r="J189" s="94"/>
      <c r="K189" s="93"/>
      <c r="L189" s="93"/>
      <c r="M189" s="93"/>
      <c r="N189" s="93"/>
      <c r="O189" s="93"/>
      <c r="P189" s="95"/>
      <c r="Q189" s="93"/>
    </row>
    <row r="190" spans="9:17" x14ac:dyDescent="0.25">
      <c r="I190" s="93"/>
      <c r="J190" s="94"/>
      <c r="K190" s="93"/>
      <c r="L190" s="93"/>
      <c r="M190" s="93"/>
      <c r="N190" s="93"/>
      <c r="O190" s="93"/>
      <c r="P190" s="95"/>
      <c r="Q190" s="93"/>
    </row>
    <row r="191" spans="9:17" x14ac:dyDescent="0.25">
      <c r="I191" s="93"/>
      <c r="J191" s="94"/>
      <c r="K191" s="93"/>
      <c r="L191" s="93"/>
      <c r="M191" s="93"/>
      <c r="N191" s="93"/>
      <c r="O191" s="93"/>
      <c r="P191" s="95"/>
      <c r="Q191" s="93"/>
    </row>
    <row r="192" spans="9:17" x14ac:dyDescent="0.25">
      <c r="I192" s="93"/>
      <c r="J192" s="94"/>
      <c r="K192" s="93"/>
      <c r="L192" s="93"/>
      <c r="M192" s="93"/>
      <c r="N192" s="93"/>
      <c r="O192" s="93"/>
      <c r="P192" s="95"/>
      <c r="Q192" s="93"/>
    </row>
    <row r="193" spans="9:17" x14ac:dyDescent="0.25">
      <c r="I193" s="93"/>
      <c r="J193" s="94"/>
      <c r="K193" s="93"/>
      <c r="L193" s="93"/>
      <c r="M193" s="93"/>
      <c r="N193" s="93"/>
      <c r="O193" s="93"/>
      <c r="P193" s="95"/>
      <c r="Q193" s="93"/>
    </row>
    <row r="194" spans="9:17" x14ac:dyDescent="0.25">
      <c r="I194" s="93"/>
      <c r="J194" s="94"/>
      <c r="K194" s="93"/>
      <c r="L194" s="93"/>
      <c r="M194" s="93"/>
      <c r="N194" s="93"/>
      <c r="O194" s="93"/>
      <c r="P194" s="95"/>
      <c r="Q194" s="93"/>
    </row>
    <row r="195" spans="9:17" x14ac:dyDescent="0.25">
      <c r="I195" s="93"/>
      <c r="J195" s="94"/>
      <c r="K195" s="93"/>
      <c r="L195" s="93"/>
      <c r="M195" s="93"/>
      <c r="N195" s="93"/>
      <c r="O195" s="93"/>
      <c r="P195" s="95"/>
      <c r="Q195" s="93"/>
    </row>
    <row r="196" spans="9:17" x14ac:dyDescent="0.25">
      <c r="I196" s="93"/>
      <c r="J196" s="94"/>
      <c r="K196" s="93"/>
      <c r="L196" s="93"/>
      <c r="M196" s="93"/>
      <c r="N196" s="93"/>
      <c r="O196" s="93"/>
      <c r="P196" s="95"/>
      <c r="Q196" s="93"/>
    </row>
    <row r="197" spans="9:17" x14ac:dyDescent="0.25">
      <c r="I197" s="93"/>
      <c r="J197" s="94"/>
      <c r="K197" s="93"/>
      <c r="L197" s="93"/>
      <c r="M197" s="93"/>
      <c r="N197" s="93"/>
      <c r="O197" s="93"/>
      <c r="P197" s="95"/>
      <c r="Q197" s="93"/>
    </row>
    <row r="198" spans="9:17" x14ac:dyDescent="0.25">
      <c r="I198" s="93"/>
      <c r="J198" s="94"/>
      <c r="K198" s="93"/>
      <c r="L198" s="93"/>
      <c r="M198" s="93"/>
      <c r="N198" s="93"/>
      <c r="O198" s="93"/>
      <c r="P198" s="95"/>
      <c r="Q198" s="93"/>
    </row>
    <row r="199" spans="9:17" x14ac:dyDescent="0.25">
      <c r="I199" s="93"/>
      <c r="J199" s="94"/>
      <c r="K199" s="93"/>
      <c r="L199" s="93"/>
      <c r="M199" s="93"/>
      <c r="N199" s="93"/>
      <c r="O199" s="93"/>
      <c r="P199" s="95"/>
      <c r="Q199" s="93"/>
    </row>
    <row r="200" spans="9:17" x14ac:dyDescent="0.25">
      <c r="I200" s="93"/>
      <c r="J200" s="94"/>
      <c r="K200" s="93"/>
      <c r="L200" s="93"/>
      <c r="M200" s="93"/>
      <c r="N200" s="93"/>
      <c r="O200" s="93"/>
      <c r="P200" s="95"/>
      <c r="Q200" s="93"/>
    </row>
    <row r="201" spans="9:17" x14ac:dyDescent="0.25">
      <c r="I201" s="93"/>
      <c r="J201" s="94"/>
      <c r="K201" s="93"/>
      <c r="L201" s="93"/>
      <c r="M201" s="93"/>
      <c r="N201" s="93"/>
      <c r="O201" s="93"/>
      <c r="P201" s="95"/>
      <c r="Q201" s="93"/>
    </row>
    <row r="202" spans="9:17" x14ac:dyDescent="0.25">
      <c r="I202" s="93"/>
      <c r="J202" s="94"/>
      <c r="K202" s="93"/>
      <c r="L202" s="93"/>
      <c r="M202" s="93"/>
      <c r="N202" s="93"/>
      <c r="O202" s="93"/>
      <c r="P202" s="95"/>
      <c r="Q202" s="93"/>
    </row>
    <row r="203" spans="9:17" x14ac:dyDescent="0.25">
      <c r="I203" s="93"/>
      <c r="J203" s="94"/>
      <c r="K203" s="93"/>
      <c r="L203" s="93"/>
      <c r="M203" s="93"/>
      <c r="N203" s="93"/>
      <c r="O203" s="93"/>
      <c r="P203" s="95"/>
      <c r="Q203" s="93"/>
    </row>
    <row r="204" spans="9:17" x14ac:dyDescent="0.25">
      <c r="I204" s="93"/>
      <c r="J204" s="94"/>
      <c r="K204" s="93"/>
      <c r="L204" s="93"/>
      <c r="M204" s="93"/>
      <c r="N204" s="93"/>
      <c r="O204" s="93"/>
      <c r="P204" s="95"/>
      <c r="Q204" s="93"/>
    </row>
    <row r="205" spans="9:17" x14ac:dyDescent="0.25">
      <c r="I205" s="93"/>
      <c r="J205" s="94"/>
      <c r="K205" s="93"/>
      <c r="L205" s="93"/>
      <c r="M205" s="93"/>
      <c r="N205" s="93"/>
      <c r="O205" s="93"/>
      <c r="P205" s="95"/>
      <c r="Q205" s="93"/>
    </row>
    <row r="206" spans="9:17" x14ac:dyDescent="0.25">
      <c r="I206" s="93"/>
      <c r="J206" s="94"/>
      <c r="K206" s="93"/>
      <c r="L206" s="93"/>
      <c r="M206" s="93"/>
      <c r="N206" s="93"/>
      <c r="O206" s="93"/>
      <c r="P206" s="95"/>
      <c r="Q206" s="93"/>
    </row>
    <row r="207" spans="9:17" x14ac:dyDescent="0.25">
      <c r="I207" s="93"/>
      <c r="J207" s="94"/>
      <c r="K207" s="93"/>
      <c r="L207" s="93"/>
      <c r="M207" s="93"/>
      <c r="N207" s="93"/>
      <c r="O207" s="93"/>
      <c r="P207" s="95"/>
      <c r="Q207" s="93"/>
    </row>
    <row r="208" spans="9:17" x14ac:dyDescent="0.25">
      <c r="I208" s="93"/>
      <c r="J208" s="94"/>
      <c r="K208" s="93"/>
      <c r="L208" s="93"/>
      <c r="M208" s="93"/>
      <c r="N208" s="93"/>
      <c r="O208" s="93"/>
      <c r="P208" s="95"/>
      <c r="Q208" s="93"/>
    </row>
    <row r="209" spans="9:17" x14ac:dyDescent="0.25">
      <c r="I209" s="93"/>
      <c r="J209" s="94"/>
      <c r="K209" s="93"/>
      <c r="L209" s="93"/>
      <c r="M209" s="93"/>
      <c r="N209" s="93"/>
      <c r="O209" s="93"/>
      <c r="P209" s="95"/>
      <c r="Q209" s="93"/>
    </row>
    <row r="210" spans="9:17" x14ac:dyDescent="0.25">
      <c r="I210" s="93"/>
      <c r="J210" s="94"/>
      <c r="K210" s="93"/>
      <c r="L210" s="93"/>
      <c r="M210" s="93"/>
      <c r="N210" s="93"/>
      <c r="O210" s="93"/>
      <c r="P210" s="95"/>
      <c r="Q210" s="93"/>
    </row>
    <row r="211" spans="9:17" x14ac:dyDescent="0.25">
      <c r="I211" s="93"/>
      <c r="J211" s="94"/>
      <c r="K211" s="93"/>
      <c r="L211" s="93"/>
      <c r="M211" s="93"/>
      <c r="N211" s="93"/>
      <c r="O211" s="93"/>
      <c r="P211" s="95"/>
      <c r="Q211" s="93"/>
    </row>
    <row r="212" spans="9:17" x14ac:dyDescent="0.25">
      <c r="I212" s="93"/>
      <c r="J212" s="94"/>
      <c r="K212" s="93"/>
      <c r="L212" s="93"/>
      <c r="M212" s="93"/>
      <c r="N212" s="93"/>
      <c r="O212" s="93"/>
      <c r="P212" s="95"/>
      <c r="Q212" s="93"/>
    </row>
    <row r="213" spans="9:17" x14ac:dyDescent="0.25">
      <c r="I213" s="93"/>
      <c r="J213" s="94"/>
      <c r="K213" s="93"/>
      <c r="L213" s="93"/>
      <c r="M213" s="93"/>
      <c r="N213" s="93"/>
      <c r="O213" s="93"/>
      <c r="P213" s="95"/>
      <c r="Q213" s="93"/>
    </row>
    <row r="214" spans="9:17" x14ac:dyDescent="0.25">
      <c r="I214" s="93"/>
      <c r="J214" s="94"/>
      <c r="K214" s="93"/>
      <c r="L214" s="93"/>
      <c r="M214" s="93"/>
      <c r="N214" s="93"/>
      <c r="O214" s="93"/>
      <c r="P214" s="95"/>
      <c r="Q214" s="93"/>
    </row>
    <row r="215" spans="9:17" x14ac:dyDescent="0.25">
      <c r="I215" s="93"/>
      <c r="J215" s="94"/>
      <c r="K215" s="93"/>
      <c r="L215" s="93"/>
      <c r="M215" s="93"/>
      <c r="N215" s="93"/>
      <c r="O215" s="93"/>
      <c r="P215" s="95"/>
      <c r="Q215" s="93"/>
    </row>
    <row r="216" spans="9:17" x14ac:dyDescent="0.25">
      <c r="I216" s="93"/>
      <c r="J216" s="94"/>
      <c r="K216" s="93"/>
      <c r="L216" s="93"/>
      <c r="M216" s="93"/>
      <c r="N216" s="93"/>
      <c r="O216" s="93"/>
      <c r="P216" s="95"/>
      <c r="Q216" s="93"/>
    </row>
    <row r="217" spans="9:17" x14ac:dyDescent="0.25">
      <c r="I217" s="93"/>
      <c r="J217" s="94"/>
      <c r="K217" s="93"/>
      <c r="L217" s="93"/>
      <c r="M217" s="93"/>
      <c r="N217" s="93"/>
      <c r="O217" s="93"/>
      <c r="P217" s="95"/>
      <c r="Q217" s="93"/>
    </row>
    <row r="218" spans="9:17" x14ac:dyDescent="0.25">
      <c r="I218" s="93"/>
      <c r="J218" s="94"/>
      <c r="K218" s="93"/>
      <c r="L218" s="93"/>
      <c r="M218" s="93"/>
      <c r="N218" s="93"/>
      <c r="O218" s="93"/>
      <c r="P218" s="95"/>
      <c r="Q218" s="93"/>
    </row>
    <row r="219" spans="9:17" x14ac:dyDescent="0.25">
      <c r="I219" s="93"/>
      <c r="J219" s="94"/>
      <c r="K219" s="93"/>
      <c r="L219" s="93"/>
      <c r="M219" s="93"/>
      <c r="N219" s="93"/>
      <c r="O219" s="93"/>
      <c r="P219" s="95"/>
      <c r="Q219" s="93"/>
    </row>
    <row r="220" spans="9:17" x14ac:dyDescent="0.25">
      <c r="I220" s="93"/>
      <c r="J220" s="94"/>
      <c r="K220" s="93"/>
      <c r="L220" s="93"/>
      <c r="M220" s="93"/>
      <c r="N220" s="93"/>
      <c r="O220" s="93"/>
      <c r="P220" s="95"/>
      <c r="Q220" s="93"/>
    </row>
    <row r="221" spans="9:17" x14ac:dyDescent="0.25">
      <c r="I221" s="93"/>
      <c r="J221" s="94"/>
      <c r="K221" s="93"/>
      <c r="L221" s="93"/>
      <c r="M221" s="93"/>
      <c r="N221" s="93"/>
      <c r="O221" s="93"/>
      <c r="P221" s="95"/>
      <c r="Q221" s="93"/>
    </row>
    <row r="222" spans="9:17" x14ac:dyDescent="0.25">
      <c r="I222" s="93"/>
      <c r="J222" s="94"/>
      <c r="K222" s="93"/>
      <c r="L222" s="93"/>
      <c r="M222" s="93"/>
      <c r="N222" s="93"/>
      <c r="O222" s="93"/>
      <c r="P222" s="95"/>
      <c r="Q222" s="93"/>
    </row>
    <row r="223" spans="9:17" x14ac:dyDescent="0.25">
      <c r="I223" s="93"/>
      <c r="J223" s="94"/>
      <c r="K223" s="93"/>
      <c r="L223" s="93"/>
      <c r="M223" s="93"/>
      <c r="N223" s="93"/>
      <c r="O223" s="93"/>
      <c r="P223" s="95"/>
      <c r="Q223" s="93"/>
    </row>
    <row r="224" spans="9:17" x14ac:dyDescent="0.25">
      <c r="I224" s="93"/>
      <c r="J224" s="94"/>
      <c r="K224" s="93"/>
      <c r="L224" s="93"/>
      <c r="M224" s="93"/>
      <c r="N224" s="93"/>
      <c r="O224" s="93"/>
      <c r="P224" s="95"/>
      <c r="Q224" s="93"/>
    </row>
    <row r="225" spans="9:17" x14ac:dyDescent="0.25">
      <c r="I225" s="93"/>
      <c r="J225" s="94"/>
      <c r="K225" s="93"/>
      <c r="L225" s="93"/>
      <c r="M225" s="93"/>
      <c r="N225" s="93"/>
      <c r="O225" s="93"/>
      <c r="P225" s="95"/>
      <c r="Q225" s="93"/>
    </row>
    <row r="226" spans="9:17" x14ac:dyDescent="0.25">
      <c r="I226" s="93"/>
      <c r="J226" s="94"/>
      <c r="K226" s="93"/>
      <c r="L226" s="93"/>
      <c r="M226" s="93"/>
      <c r="N226" s="93"/>
      <c r="O226" s="93"/>
      <c r="P226" s="95"/>
      <c r="Q226" s="93"/>
    </row>
    <row r="227" spans="9:17" x14ac:dyDescent="0.25">
      <c r="I227" s="93"/>
      <c r="J227" s="94"/>
      <c r="K227" s="93"/>
      <c r="L227" s="93"/>
      <c r="M227" s="93"/>
      <c r="N227" s="93"/>
      <c r="O227" s="93"/>
      <c r="P227" s="95"/>
      <c r="Q227" s="93"/>
    </row>
    <row r="228" spans="9:17" x14ac:dyDescent="0.25">
      <c r="I228" s="93"/>
      <c r="J228" s="94"/>
      <c r="K228" s="93"/>
      <c r="L228" s="93"/>
      <c r="M228" s="93"/>
      <c r="N228" s="93"/>
      <c r="O228" s="93"/>
      <c r="P228" s="95"/>
      <c r="Q228" s="93"/>
    </row>
    <row r="229" spans="9:17" x14ac:dyDescent="0.25">
      <c r="I229" s="93"/>
      <c r="J229" s="94"/>
      <c r="K229" s="93"/>
      <c r="L229" s="93"/>
      <c r="M229" s="93"/>
      <c r="N229" s="93"/>
      <c r="O229" s="93"/>
      <c r="P229" s="95"/>
      <c r="Q229" s="93"/>
    </row>
    <row r="230" spans="9:17" x14ac:dyDescent="0.25">
      <c r="I230" s="93"/>
      <c r="J230" s="94"/>
      <c r="K230" s="93"/>
      <c r="L230" s="93"/>
      <c r="M230" s="93"/>
      <c r="N230" s="93"/>
      <c r="O230" s="93"/>
      <c r="P230" s="95"/>
      <c r="Q230" s="93"/>
    </row>
    <row r="231" spans="9:17" x14ac:dyDescent="0.25">
      <c r="I231" s="93"/>
      <c r="J231" s="94"/>
      <c r="K231" s="93"/>
      <c r="L231" s="93"/>
      <c r="M231" s="93"/>
      <c r="N231" s="93"/>
      <c r="O231" s="93"/>
      <c r="P231" s="95"/>
      <c r="Q231" s="93"/>
    </row>
    <row r="232" spans="9:17" x14ac:dyDescent="0.25">
      <c r="I232" s="93"/>
      <c r="J232" s="94"/>
      <c r="K232" s="93"/>
      <c r="L232" s="93"/>
      <c r="M232" s="93"/>
      <c r="N232" s="93"/>
      <c r="O232" s="93"/>
      <c r="P232" s="95"/>
      <c r="Q232" s="93"/>
    </row>
    <row r="233" spans="9:17" x14ac:dyDescent="0.25">
      <c r="I233" s="93"/>
      <c r="J233" s="94"/>
      <c r="K233" s="93"/>
      <c r="L233" s="93"/>
      <c r="M233" s="93"/>
      <c r="N233" s="93"/>
      <c r="O233" s="93"/>
      <c r="P233" s="95"/>
      <c r="Q233" s="93"/>
    </row>
    <row r="234" spans="9:17" x14ac:dyDescent="0.25">
      <c r="I234" s="93"/>
      <c r="J234" s="94"/>
      <c r="K234" s="93"/>
      <c r="L234" s="93"/>
      <c r="M234" s="93"/>
      <c r="N234" s="93"/>
      <c r="O234" s="93"/>
      <c r="P234" s="95"/>
      <c r="Q234" s="93"/>
    </row>
    <row r="235" spans="9:17" x14ac:dyDescent="0.25">
      <c r="I235" s="93"/>
      <c r="J235" s="94"/>
      <c r="K235" s="93"/>
      <c r="L235" s="93"/>
      <c r="M235" s="93"/>
      <c r="N235" s="93"/>
      <c r="O235" s="93"/>
      <c r="P235" s="95"/>
      <c r="Q235" s="93"/>
    </row>
    <row r="236" spans="9:17" x14ac:dyDescent="0.25">
      <c r="I236" s="91"/>
      <c r="J236" s="90"/>
      <c r="K236" s="91"/>
      <c r="L236" s="91"/>
      <c r="M236" s="91"/>
      <c r="N236" s="91"/>
      <c r="O236" s="91"/>
      <c r="P236" s="92"/>
      <c r="Q236" s="91"/>
    </row>
  </sheetData>
  <sheetProtection formatCells="0" formatColumns="0" formatRows="0" insertColumns="0" insertRows="0" insertHyperlinks="0" deleteColumns="0" deleteRows="0" sort="0" autoFilter="0" pivotTables="0"/>
  <conditionalFormatting sqref="B4:B5 A12:G12 E4:G6 E8:G1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{24FFD8D5-C646-42EB-8F4B-FA78BA0594D4}</x14:id>
        </ext>
      </extLst>
    </cfRule>
  </conditionalFormatting>
  <conditionalFormatting sqref="B6:B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{A1247FF6-6DFC-4EA1-ACC4-7C9F8EEE0003}</x14:id>
        </ext>
      </extLst>
    </cfRule>
  </conditionalFormatting>
  <pageMargins left="0.511811024" right="0.511811024" top="0.78740157499999996" bottom="0.78740157499999996" header="0.31496062000000002" footer="0.31496062000000002"/>
  <pageSetup paperSize="9" orientation="portrait" horizontalDpi="360" verticalDpi="360" r:id="rId1"/>
  <customProperties>
    <customPr name="LastActive" r:id="rId2"/>
  </customProperties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FFD8D5-C646-42EB-8F4B-FA78BA0594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B4:B5 A12:G12 E4:G6 E8:G11</xm:sqref>
        </x14:conditionalFormatting>
        <x14:conditionalFormatting xmlns:xm="http://schemas.microsoft.com/office/excel/2006/main">
          <x14:cfRule type="dataBar" id="{A1247FF6-6DFC-4EA1-ACC4-7C9F8EEE00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B6:B11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/>
  </sheetViews>
  <sheetFormatPr defaultRowHeight="15" x14ac:dyDescent="0.25"/>
  <cols>
    <col min="1" max="1" width="9.140625" style="68"/>
    <col min="2" max="2" width="10.7109375" style="68" bestFit="1" customWidth="1"/>
    <col min="3" max="3" width="37.28515625" style="68" bestFit="1" customWidth="1"/>
    <col min="4" max="4" width="12.5703125" style="68" bestFit="1" customWidth="1"/>
    <col min="5" max="5" width="7.5703125" style="68" bestFit="1" customWidth="1"/>
    <col min="6" max="6" width="14" style="68" bestFit="1" customWidth="1"/>
    <col min="7" max="7" width="41.42578125" style="68" bestFit="1" customWidth="1"/>
    <col min="8" max="8" width="28.140625" style="68" bestFit="1" customWidth="1"/>
    <col min="9" max="9" width="12.28515625" style="68" bestFit="1" customWidth="1"/>
    <col min="10" max="10" width="9.140625" style="68"/>
    <col min="11" max="11" width="9.7109375" style="68" bestFit="1" customWidth="1"/>
    <col min="12" max="16384" width="9.140625" style="68"/>
  </cols>
  <sheetData>
    <row r="1" spans="1:11" x14ac:dyDescent="0.25">
      <c r="A1" s="25" t="s">
        <v>26</v>
      </c>
      <c r="B1" s="21" t="s">
        <v>44</v>
      </c>
      <c r="C1" s="22" t="s">
        <v>45</v>
      </c>
      <c r="D1" s="22" t="s">
        <v>46</v>
      </c>
      <c r="E1" s="22" t="s">
        <v>47</v>
      </c>
      <c r="F1" s="22" t="s">
        <v>48</v>
      </c>
      <c r="G1" s="22" t="s">
        <v>29</v>
      </c>
      <c r="H1" s="22" t="s">
        <v>30</v>
      </c>
      <c r="I1" s="22" t="s">
        <v>31</v>
      </c>
      <c r="J1" s="23" t="s">
        <v>49</v>
      </c>
      <c r="K1" s="22" t="s">
        <v>33</v>
      </c>
    </row>
    <row r="2" spans="1:11" x14ac:dyDescent="0.25">
      <c r="A2" s="62"/>
      <c r="B2" s="27">
        <v>42278</v>
      </c>
      <c r="C2" s="26" t="s">
        <v>64</v>
      </c>
      <c r="D2" s="26" t="s">
        <v>65</v>
      </c>
      <c r="E2" s="28"/>
      <c r="F2" s="28" t="s">
        <v>133</v>
      </c>
      <c r="G2" s="28" t="s">
        <v>135</v>
      </c>
      <c r="H2" s="28" t="s">
        <v>136</v>
      </c>
      <c r="I2" s="28" t="s">
        <v>137</v>
      </c>
      <c r="J2" s="28" t="s">
        <v>36</v>
      </c>
      <c r="K2" s="28" t="s">
        <v>138</v>
      </c>
    </row>
    <row r="3" spans="1:11" x14ac:dyDescent="0.25">
      <c r="A3" s="62">
        <v>3</v>
      </c>
      <c r="B3" s="27">
        <v>42374</v>
      </c>
      <c r="C3" s="26" t="s">
        <v>66</v>
      </c>
      <c r="D3" s="26" t="s">
        <v>51</v>
      </c>
      <c r="E3" s="28"/>
      <c r="F3" s="28" t="s">
        <v>133</v>
      </c>
      <c r="G3" s="28" t="s">
        <v>135</v>
      </c>
      <c r="H3" s="28" t="s">
        <v>136</v>
      </c>
      <c r="I3" s="28" t="s">
        <v>137</v>
      </c>
      <c r="J3" s="28" t="s">
        <v>36</v>
      </c>
      <c r="K3" s="28" t="s">
        <v>138</v>
      </c>
    </row>
    <row r="4" spans="1:11" x14ac:dyDescent="0.25">
      <c r="A4" s="62"/>
      <c r="B4" s="27">
        <v>42644</v>
      </c>
      <c r="C4" s="26" t="s">
        <v>67</v>
      </c>
      <c r="D4" s="26" t="s">
        <v>65</v>
      </c>
      <c r="E4" s="28"/>
      <c r="F4" s="28" t="s">
        <v>133</v>
      </c>
      <c r="G4" s="28" t="s">
        <v>135</v>
      </c>
      <c r="H4" s="28" t="s">
        <v>136</v>
      </c>
      <c r="I4" s="28" t="s">
        <v>137</v>
      </c>
      <c r="J4" s="28" t="s">
        <v>36</v>
      </c>
      <c r="K4" s="28" t="s">
        <v>138</v>
      </c>
    </row>
    <row r="5" spans="1:11" x14ac:dyDescent="0.25">
      <c r="A5" s="62"/>
      <c r="B5" s="27">
        <v>39701</v>
      </c>
      <c r="C5" s="26" t="s">
        <v>68</v>
      </c>
      <c r="D5" s="26" t="s">
        <v>60</v>
      </c>
      <c r="E5" s="28"/>
      <c r="F5" s="28" t="s">
        <v>133</v>
      </c>
      <c r="G5" s="28" t="s">
        <v>135</v>
      </c>
      <c r="H5" s="28" t="s">
        <v>136</v>
      </c>
      <c r="I5" s="28" t="s">
        <v>137</v>
      </c>
      <c r="J5" s="28" t="s">
        <v>36</v>
      </c>
      <c r="K5" s="28" t="s">
        <v>138</v>
      </c>
    </row>
    <row r="6" spans="1:11" x14ac:dyDescent="0.25">
      <c r="A6" s="62"/>
      <c r="B6" s="27">
        <v>42647</v>
      </c>
      <c r="C6" s="26" t="s">
        <v>69</v>
      </c>
      <c r="D6" s="26" t="s">
        <v>65</v>
      </c>
      <c r="E6" s="28"/>
      <c r="F6" s="28" t="s">
        <v>133</v>
      </c>
      <c r="G6" s="28" t="s">
        <v>135</v>
      </c>
      <c r="H6" s="28" t="s">
        <v>136</v>
      </c>
      <c r="I6" s="28" t="s">
        <v>137</v>
      </c>
      <c r="J6" s="28" t="s">
        <v>36</v>
      </c>
      <c r="K6" s="28" t="s">
        <v>138</v>
      </c>
    </row>
    <row r="7" spans="1:11" x14ac:dyDescent="0.25">
      <c r="A7" s="62">
        <v>4</v>
      </c>
      <c r="B7" s="27">
        <v>40392</v>
      </c>
      <c r="C7" s="26" t="s">
        <v>70</v>
      </c>
      <c r="D7" s="26" t="s">
        <v>71</v>
      </c>
      <c r="E7" s="28"/>
      <c r="F7" s="28" t="s">
        <v>133</v>
      </c>
      <c r="G7" s="28" t="s">
        <v>135</v>
      </c>
      <c r="H7" s="28" t="s">
        <v>136</v>
      </c>
      <c r="I7" s="28" t="s">
        <v>137</v>
      </c>
      <c r="J7" s="28" t="s">
        <v>36</v>
      </c>
      <c r="K7" s="28" t="s">
        <v>138</v>
      </c>
    </row>
    <row r="8" spans="1:11" x14ac:dyDescent="0.25">
      <c r="A8" s="62">
        <v>4</v>
      </c>
      <c r="B8" s="27">
        <v>40360</v>
      </c>
      <c r="C8" s="26" t="s">
        <v>72</v>
      </c>
      <c r="D8" s="26" t="s">
        <v>51</v>
      </c>
      <c r="E8" s="28"/>
      <c r="F8" s="28" t="s">
        <v>133</v>
      </c>
      <c r="G8" s="28" t="s">
        <v>135</v>
      </c>
      <c r="H8" s="28" t="s">
        <v>136</v>
      </c>
      <c r="I8" s="28" t="s">
        <v>137</v>
      </c>
      <c r="J8" s="28" t="s">
        <v>36</v>
      </c>
      <c r="K8" s="28" t="s">
        <v>138</v>
      </c>
    </row>
    <row r="9" spans="1:11" x14ac:dyDescent="0.25">
      <c r="A9" s="62"/>
      <c r="B9" s="27">
        <v>42646</v>
      </c>
      <c r="C9" s="26" t="s">
        <v>73</v>
      </c>
      <c r="D9" s="26" t="s">
        <v>53</v>
      </c>
      <c r="E9" s="28"/>
      <c r="F9" s="28" t="s">
        <v>133</v>
      </c>
      <c r="G9" s="28" t="s">
        <v>135</v>
      </c>
      <c r="H9" s="28" t="s">
        <v>136</v>
      </c>
      <c r="I9" s="28" t="s">
        <v>137</v>
      </c>
      <c r="J9" s="28" t="s">
        <v>36</v>
      </c>
      <c r="K9" s="28" t="s">
        <v>138</v>
      </c>
    </row>
    <row r="10" spans="1:11" x14ac:dyDescent="0.25">
      <c r="A10" s="62">
        <v>8</v>
      </c>
      <c r="B10" s="27">
        <v>40817</v>
      </c>
      <c r="C10" s="26" t="s">
        <v>74</v>
      </c>
      <c r="D10" s="26" t="s">
        <v>51</v>
      </c>
      <c r="E10" s="28"/>
      <c r="F10" s="28" t="s">
        <v>133</v>
      </c>
      <c r="G10" s="28" t="s">
        <v>135</v>
      </c>
      <c r="H10" s="28" t="s">
        <v>136</v>
      </c>
      <c r="I10" s="28" t="s">
        <v>137</v>
      </c>
      <c r="J10" s="28" t="s">
        <v>36</v>
      </c>
      <c r="K10" s="28" t="s">
        <v>138</v>
      </c>
    </row>
    <row r="11" spans="1:11" x14ac:dyDescent="0.25">
      <c r="A11" s="62">
        <v>4</v>
      </c>
      <c r="B11" s="27">
        <v>41974</v>
      </c>
      <c r="C11" s="26" t="s">
        <v>75</v>
      </c>
      <c r="D11" s="26" t="s">
        <v>51</v>
      </c>
      <c r="E11" s="28"/>
      <c r="F11" s="28" t="s">
        <v>133</v>
      </c>
      <c r="G11" s="28" t="s">
        <v>135</v>
      </c>
      <c r="H11" s="28" t="s">
        <v>136</v>
      </c>
      <c r="I11" s="28" t="s">
        <v>137</v>
      </c>
      <c r="J11" s="28" t="s">
        <v>36</v>
      </c>
      <c r="K11" s="28" t="s">
        <v>138</v>
      </c>
    </row>
    <row r="12" spans="1:11" x14ac:dyDescent="0.25">
      <c r="A12" s="62">
        <v>2</v>
      </c>
      <c r="B12" s="27">
        <v>42583</v>
      </c>
      <c r="C12" s="26" t="s">
        <v>76</v>
      </c>
      <c r="D12" s="26" t="s">
        <v>77</v>
      </c>
      <c r="E12" s="28"/>
      <c r="F12" s="28" t="s">
        <v>133</v>
      </c>
      <c r="G12" s="28" t="s">
        <v>135</v>
      </c>
      <c r="H12" s="28" t="s">
        <v>136</v>
      </c>
      <c r="I12" s="28" t="s">
        <v>137</v>
      </c>
      <c r="J12" s="28" t="s">
        <v>36</v>
      </c>
      <c r="K12" s="28" t="s">
        <v>138</v>
      </c>
    </row>
    <row r="13" spans="1:11" x14ac:dyDescent="0.25">
      <c r="A13" s="62">
        <v>6</v>
      </c>
      <c r="B13" s="27">
        <v>42583</v>
      </c>
      <c r="C13" s="26" t="s">
        <v>78</v>
      </c>
      <c r="D13" s="26" t="s">
        <v>60</v>
      </c>
      <c r="E13" s="28"/>
      <c r="F13" s="28" t="s">
        <v>133</v>
      </c>
      <c r="G13" s="28" t="s">
        <v>135</v>
      </c>
      <c r="H13" s="28" t="s">
        <v>136</v>
      </c>
      <c r="I13" s="28" t="s">
        <v>137</v>
      </c>
      <c r="J13" s="28" t="s">
        <v>36</v>
      </c>
      <c r="K13" s="28" t="s">
        <v>138</v>
      </c>
    </row>
    <row r="14" spans="1:11" x14ac:dyDescent="0.25">
      <c r="A14" s="62">
        <v>2</v>
      </c>
      <c r="B14" s="27">
        <v>40383</v>
      </c>
      <c r="C14" s="26" t="s">
        <v>79</v>
      </c>
      <c r="D14" s="26" t="s">
        <v>51</v>
      </c>
      <c r="E14" s="28"/>
      <c r="F14" s="28" t="s">
        <v>133</v>
      </c>
      <c r="G14" s="28" t="s">
        <v>135</v>
      </c>
      <c r="H14" s="28" t="s">
        <v>136</v>
      </c>
      <c r="I14" s="28" t="s">
        <v>137</v>
      </c>
      <c r="J14" s="28" t="s">
        <v>36</v>
      </c>
      <c r="K14" s="28" t="s">
        <v>138</v>
      </c>
    </row>
    <row r="15" spans="1:11" x14ac:dyDescent="0.25">
      <c r="A15" s="62">
        <v>99</v>
      </c>
      <c r="B15" s="27" t="s">
        <v>80</v>
      </c>
      <c r="C15" s="26" t="s">
        <v>81</v>
      </c>
      <c r="D15" s="26" t="s">
        <v>51</v>
      </c>
      <c r="E15" s="28"/>
      <c r="F15" s="28" t="s">
        <v>133</v>
      </c>
      <c r="G15" s="28" t="s">
        <v>135</v>
      </c>
      <c r="H15" s="28" t="s">
        <v>136</v>
      </c>
      <c r="I15" s="28" t="s">
        <v>137</v>
      </c>
      <c r="J15" s="28" t="s">
        <v>36</v>
      </c>
      <c r="K15" s="28" t="s">
        <v>138</v>
      </c>
    </row>
    <row r="16" spans="1:11" x14ac:dyDescent="0.25">
      <c r="A16" s="62">
        <v>1</v>
      </c>
      <c r="B16" s="27">
        <v>42219</v>
      </c>
      <c r="C16" s="26" t="s">
        <v>50</v>
      </c>
      <c r="D16" s="26" t="s">
        <v>51</v>
      </c>
      <c r="E16" s="28"/>
      <c r="F16" s="28" t="s">
        <v>133</v>
      </c>
      <c r="G16" s="28" t="s">
        <v>135</v>
      </c>
      <c r="H16" s="28" t="s">
        <v>136</v>
      </c>
      <c r="I16" s="28" t="s">
        <v>137</v>
      </c>
      <c r="J16" s="28" t="s">
        <v>36</v>
      </c>
      <c r="K16" s="28" t="s">
        <v>138</v>
      </c>
    </row>
    <row r="17" spans="1:11" x14ac:dyDescent="0.25">
      <c r="A17" s="62">
        <v>12</v>
      </c>
      <c r="B17" s="27">
        <v>42593</v>
      </c>
      <c r="C17" s="26" t="s">
        <v>82</v>
      </c>
      <c r="D17" s="26" t="s">
        <v>51</v>
      </c>
      <c r="E17" s="28"/>
      <c r="F17" s="28" t="s">
        <v>133</v>
      </c>
      <c r="G17" s="28" t="s">
        <v>135</v>
      </c>
      <c r="H17" s="28" t="s">
        <v>136</v>
      </c>
      <c r="I17" s="28" t="s">
        <v>137</v>
      </c>
      <c r="J17" s="28" t="s">
        <v>36</v>
      </c>
      <c r="K17" s="28" t="s">
        <v>138</v>
      </c>
    </row>
    <row r="18" spans="1:11" x14ac:dyDescent="0.25">
      <c r="A18" s="62">
        <v>12</v>
      </c>
      <c r="B18" s="27" t="s">
        <v>80</v>
      </c>
      <c r="C18" s="26" t="s">
        <v>83</v>
      </c>
      <c r="D18" s="26" t="s">
        <v>84</v>
      </c>
      <c r="E18" s="28"/>
      <c r="F18" s="28" t="s">
        <v>133</v>
      </c>
      <c r="G18" s="28" t="s">
        <v>135</v>
      </c>
      <c r="H18" s="28" t="s">
        <v>136</v>
      </c>
      <c r="I18" s="28" t="s">
        <v>137</v>
      </c>
      <c r="J18" s="28" t="s">
        <v>36</v>
      </c>
      <c r="K18" s="28" t="s">
        <v>138</v>
      </c>
    </row>
    <row r="19" spans="1:11" x14ac:dyDescent="0.25">
      <c r="A19" s="62">
        <v>1</v>
      </c>
      <c r="B19" s="27">
        <v>41183</v>
      </c>
      <c r="C19" s="26" t="s">
        <v>52</v>
      </c>
      <c r="D19" s="26" t="s">
        <v>53</v>
      </c>
      <c r="E19" s="28"/>
      <c r="F19" s="28" t="s">
        <v>133</v>
      </c>
      <c r="G19" s="28" t="s">
        <v>135</v>
      </c>
      <c r="H19" s="28" t="s">
        <v>136</v>
      </c>
      <c r="I19" s="28" t="s">
        <v>137</v>
      </c>
      <c r="J19" s="28" t="s">
        <v>36</v>
      </c>
      <c r="K19" s="28" t="s">
        <v>138</v>
      </c>
    </row>
    <row r="20" spans="1:11" x14ac:dyDescent="0.25">
      <c r="A20" s="62">
        <v>8</v>
      </c>
      <c r="B20" s="27">
        <v>40819</v>
      </c>
      <c r="C20" s="26" t="s">
        <v>85</v>
      </c>
      <c r="D20" s="26" t="s">
        <v>51</v>
      </c>
      <c r="E20" s="28"/>
      <c r="F20" s="28" t="s">
        <v>133</v>
      </c>
      <c r="G20" s="28" t="s">
        <v>135</v>
      </c>
      <c r="H20" s="28" t="s">
        <v>136</v>
      </c>
      <c r="I20" s="28" t="s">
        <v>137</v>
      </c>
      <c r="J20" s="28" t="s">
        <v>36</v>
      </c>
      <c r="K20" s="28" t="s">
        <v>138</v>
      </c>
    </row>
    <row r="21" spans="1:11" x14ac:dyDescent="0.25">
      <c r="A21" s="62">
        <v>4</v>
      </c>
      <c r="B21" s="27">
        <v>38018</v>
      </c>
      <c r="C21" s="26" t="s">
        <v>86</v>
      </c>
      <c r="D21" s="26" t="s">
        <v>60</v>
      </c>
      <c r="E21" s="28"/>
      <c r="F21" s="28" t="s">
        <v>133</v>
      </c>
      <c r="G21" s="28" t="s">
        <v>135</v>
      </c>
      <c r="H21" s="28" t="s">
        <v>136</v>
      </c>
      <c r="I21" s="28" t="s">
        <v>137</v>
      </c>
      <c r="J21" s="28" t="s">
        <v>36</v>
      </c>
      <c r="K21" s="28" t="s">
        <v>138</v>
      </c>
    </row>
    <row r="22" spans="1:11" x14ac:dyDescent="0.25">
      <c r="A22" s="62">
        <v>6</v>
      </c>
      <c r="B22" s="27">
        <v>42313</v>
      </c>
      <c r="C22" s="26" t="s">
        <v>87</v>
      </c>
      <c r="D22" s="26" t="s">
        <v>51</v>
      </c>
      <c r="E22" s="28"/>
      <c r="F22" s="28" t="s">
        <v>133</v>
      </c>
      <c r="G22" s="28" t="s">
        <v>135</v>
      </c>
      <c r="H22" s="28" t="s">
        <v>136</v>
      </c>
      <c r="I22" s="28" t="s">
        <v>137</v>
      </c>
      <c r="J22" s="28" t="s">
        <v>36</v>
      </c>
      <c r="K22" s="28" t="s">
        <v>138</v>
      </c>
    </row>
    <row r="23" spans="1:11" x14ac:dyDescent="0.25">
      <c r="A23" s="62">
        <v>7</v>
      </c>
      <c r="B23" s="27">
        <v>42343</v>
      </c>
      <c r="C23" s="26" t="s">
        <v>88</v>
      </c>
      <c r="D23" s="26" t="s">
        <v>51</v>
      </c>
      <c r="E23" s="28"/>
      <c r="F23" s="28" t="s">
        <v>133</v>
      </c>
      <c r="G23" s="28" t="s">
        <v>135</v>
      </c>
      <c r="H23" s="28" t="s">
        <v>136</v>
      </c>
      <c r="I23" s="28" t="s">
        <v>137</v>
      </c>
      <c r="J23" s="28" t="s">
        <v>36</v>
      </c>
      <c r="K23" s="28" t="s">
        <v>138</v>
      </c>
    </row>
    <row r="24" spans="1:11" x14ac:dyDescent="0.25">
      <c r="A24" s="62">
        <v>2</v>
      </c>
      <c r="B24" s="27">
        <v>41610</v>
      </c>
      <c r="C24" s="26" t="s">
        <v>89</v>
      </c>
      <c r="D24" s="26" t="s">
        <v>51</v>
      </c>
      <c r="E24" s="28"/>
      <c r="F24" s="28" t="s">
        <v>133</v>
      </c>
      <c r="G24" s="28" t="s">
        <v>135</v>
      </c>
      <c r="H24" s="28" t="s">
        <v>136</v>
      </c>
      <c r="I24" s="28" t="s">
        <v>137</v>
      </c>
      <c r="J24" s="28" t="s">
        <v>36</v>
      </c>
      <c r="K24" s="28" t="s">
        <v>138</v>
      </c>
    </row>
    <row r="25" spans="1:11" x14ac:dyDescent="0.25">
      <c r="A25" s="62"/>
      <c r="B25" s="27">
        <v>42044</v>
      </c>
      <c r="C25" s="26" t="s">
        <v>90</v>
      </c>
      <c r="D25" s="26" t="s">
        <v>71</v>
      </c>
      <c r="E25" s="28"/>
      <c r="F25" s="28" t="s">
        <v>133</v>
      </c>
      <c r="G25" s="28" t="s">
        <v>135</v>
      </c>
      <c r="H25" s="28" t="s">
        <v>136</v>
      </c>
      <c r="I25" s="28" t="s">
        <v>137</v>
      </c>
      <c r="J25" s="28" t="s">
        <v>36</v>
      </c>
      <c r="K25" s="28" t="s">
        <v>138</v>
      </c>
    </row>
    <row r="26" spans="1:11" x14ac:dyDescent="0.25">
      <c r="A26" s="62"/>
      <c r="B26" s="27">
        <v>42646</v>
      </c>
      <c r="C26" s="26" t="s">
        <v>91</v>
      </c>
      <c r="D26" s="26" t="s">
        <v>65</v>
      </c>
      <c r="E26" s="28"/>
      <c r="F26" s="28" t="s">
        <v>133</v>
      </c>
      <c r="G26" s="28" t="s">
        <v>135</v>
      </c>
      <c r="H26" s="28" t="s">
        <v>136</v>
      </c>
      <c r="I26" s="28" t="s">
        <v>137</v>
      </c>
      <c r="J26" s="28" t="s">
        <v>36</v>
      </c>
      <c r="K26" s="28" t="s">
        <v>138</v>
      </c>
    </row>
    <row r="27" spans="1:11" x14ac:dyDescent="0.25">
      <c r="A27" s="62">
        <v>3</v>
      </c>
      <c r="B27" s="27">
        <v>42343</v>
      </c>
      <c r="C27" s="26" t="s">
        <v>92</v>
      </c>
      <c r="D27" s="26" t="s">
        <v>51</v>
      </c>
      <c r="E27" s="28"/>
      <c r="F27" s="28" t="s">
        <v>133</v>
      </c>
      <c r="G27" s="28" t="s">
        <v>135</v>
      </c>
      <c r="H27" s="28" t="s">
        <v>136</v>
      </c>
      <c r="I27" s="28" t="s">
        <v>137</v>
      </c>
      <c r="J27" s="28" t="s">
        <v>36</v>
      </c>
      <c r="K27" s="28" t="s">
        <v>138</v>
      </c>
    </row>
    <row r="28" spans="1:11" x14ac:dyDescent="0.25">
      <c r="A28" s="62">
        <v>7</v>
      </c>
      <c r="B28" s="27">
        <v>42500</v>
      </c>
      <c r="C28" s="26" t="s">
        <v>93</v>
      </c>
      <c r="D28" s="26" t="s">
        <v>51</v>
      </c>
      <c r="E28" s="28"/>
      <c r="F28" s="28" t="s">
        <v>133</v>
      </c>
      <c r="G28" s="28" t="s">
        <v>135</v>
      </c>
      <c r="H28" s="28" t="s">
        <v>136</v>
      </c>
      <c r="I28" s="28" t="s">
        <v>137</v>
      </c>
      <c r="J28" s="28" t="s">
        <v>36</v>
      </c>
      <c r="K28" s="28" t="s">
        <v>138</v>
      </c>
    </row>
    <row r="29" spans="1:11" x14ac:dyDescent="0.25">
      <c r="A29" s="62"/>
      <c r="B29" s="27">
        <v>42646</v>
      </c>
      <c r="C29" s="26" t="s">
        <v>94</v>
      </c>
      <c r="D29" s="26" t="s">
        <v>65</v>
      </c>
      <c r="E29" s="28"/>
      <c r="F29" s="28" t="s">
        <v>133</v>
      </c>
      <c r="G29" s="28" t="s">
        <v>135</v>
      </c>
      <c r="H29" s="28" t="s">
        <v>136</v>
      </c>
      <c r="I29" s="28" t="s">
        <v>137</v>
      </c>
      <c r="J29" s="28" t="s">
        <v>36</v>
      </c>
      <c r="K29" s="28" t="s">
        <v>138</v>
      </c>
    </row>
    <row r="30" spans="1:11" x14ac:dyDescent="0.25">
      <c r="A30" s="62">
        <v>2</v>
      </c>
      <c r="B30" s="27">
        <v>42264</v>
      </c>
      <c r="C30" s="26" t="s">
        <v>95</v>
      </c>
      <c r="D30" s="26" t="s">
        <v>96</v>
      </c>
      <c r="E30" s="28"/>
      <c r="F30" s="28" t="s">
        <v>133</v>
      </c>
      <c r="G30" s="28" t="s">
        <v>135</v>
      </c>
      <c r="H30" s="28" t="s">
        <v>136</v>
      </c>
      <c r="I30" s="28" t="s">
        <v>137</v>
      </c>
      <c r="J30" s="28" t="s">
        <v>36</v>
      </c>
      <c r="K30" s="28" t="s">
        <v>138</v>
      </c>
    </row>
    <row r="31" spans="1:11" x14ac:dyDescent="0.25">
      <c r="A31" s="62">
        <v>12</v>
      </c>
      <c r="B31" s="27">
        <v>42583</v>
      </c>
      <c r="C31" s="26" t="s">
        <v>97</v>
      </c>
      <c r="D31" s="26" t="s">
        <v>51</v>
      </c>
      <c r="E31" s="28"/>
      <c r="F31" s="28" t="s">
        <v>133</v>
      </c>
      <c r="G31" s="28" t="s">
        <v>135</v>
      </c>
      <c r="H31" s="28" t="s">
        <v>136</v>
      </c>
      <c r="I31" s="28" t="s">
        <v>137</v>
      </c>
      <c r="J31" s="28" t="s">
        <v>36</v>
      </c>
      <c r="K31" s="28" t="s">
        <v>138</v>
      </c>
    </row>
    <row r="32" spans="1:11" x14ac:dyDescent="0.25">
      <c r="A32" s="62">
        <v>1</v>
      </c>
      <c r="B32" s="27">
        <v>41969</v>
      </c>
      <c r="C32" s="26" t="s">
        <v>54</v>
      </c>
      <c r="D32" s="26" t="s">
        <v>51</v>
      </c>
      <c r="E32" s="28"/>
      <c r="F32" s="28" t="s">
        <v>133</v>
      </c>
      <c r="G32" s="28" t="s">
        <v>135</v>
      </c>
      <c r="H32" s="28" t="s">
        <v>136</v>
      </c>
      <c r="I32" s="28" t="s">
        <v>137</v>
      </c>
      <c r="J32" s="28" t="s">
        <v>36</v>
      </c>
      <c r="K32" s="28" t="s">
        <v>138</v>
      </c>
    </row>
    <row r="33" spans="1:11" x14ac:dyDescent="0.25">
      <c r="A33" s="62"/>
      <c r="B33" s="27">
        <v>42269</v>
      </c>
      <c r="C33" s="26" t="s">
        <v>98</v>
      </c>
      <c r="D33" s="26" t="s">
        <v>65</v>
      </c>
      <c r="E33" s="28"/>
      <c r="F33" s="28" t="s">
        <v>133</v>
      </c>
      <c r="G33" s="28" t="s">
        <v>135</v>
      </c>
      <c r="H33" s="28" t="s">
        <v>136</v>
      </c>
      <c r="I33" s="28" t="s">
        <v>137</v>
      </c>
      <c r="J33" s="28" t="s">
        <v>36</v>
      </c>
      <c r="K33" s="28" t="s">
        <v>138</v>
      </c>
    </row>
    <row r="34" spans="1:11" x14ac:dyDescent="0.25">
      <c r="A34" s="62">
        <v>6</v>
      </c>
      <c r="B34" s="27">
        <v>40555</v>
      </c>
      <c r="C34" s="26" t="s">
        <v>99</v>
      </c>
      <c r="D34" s="26" t="s">
        <v>51</v>
      </c>
      <c r="E34" s="28"/>
      <c r="F34" s="28" t="s">
        <v>133</v>
      </c>
      <c r="G34" s="28" t="s">
        <v>135</v>
      </c>
      <c r="H34" s="28" t="s">
        <v>136</v>
      </c>
      <c r="I34" s="28" t="s">
        <v>137</v>
      </c>
      <c r="J34" s="28" t="s">
        <v>36</v>
      </c>
      <c r="K34" s="28" t="s">
        <v>138</v>
      </c>
    </row>
    <row r="35" spans="1:11" x14ac:dyDescent="0.25">
      <c r="A35" s="62">
        <v>3</v>
      </c>
      <c r="B35" s="27">
        <v>42278</v>
      </c>
      <c r="C35" s="26" t="s">
        <v>100</v>
      </c>
      <c r="D35" s="26" t="s">
        <v>51</v>
      </c>
      <c r="E35" s="28"/>
      <c r="F35" s="28" t="s">
        <v>133</v>
      </c>
      <c r="G35" s="28" t="s">
        <v>135</v>
      </c>
      <c r="H35" s="28" t="s">
        <v>136</v>
      </c>
      <c r="I35" s="28" t="s">
        <v>137</v>
      </c>
      <c r="J35" s="28" t="s">
        <v>36</v>
      </c>
      <c r="K35" s="28" t="s">
        <v>138</v>
      </c>
    </row>
    <row r="36" spans="1:11" x14ac:dyDescent="0.25">
      <c r="A36" s="62">
        <v>4</v>
      </c>
      <c r="B36" s="27">
        <v>40493</v>
      </c>
      <c r="C36" s="26" t="s">
        <v>101</v>
      </c>
      <c r="D36" s="26" t="s">
        <v>51</v>
      </c>
      <c r="E36" s="28"/>
      <c r="F36" s="28" t="s">
        <v>133</v>
      </c>
      <c r="G36" s="28" t="s">
        <v>135</v>
      </c>
      <c r="H36" s="28" t="s">
        <v>136</v>
      </c>
      <c r="I36" s="28" t="s">
        <v>137</v>
      </c>
      <c r="J36" s="28" t="s">
        <v>36</v>
      </c>
      <c r="K36" s="28" t="s">
        <v>138</v>
      </c>
    </row>
    <row r="37" spans="1:11" x14ac:dyDescent="0.25">
      <c r="A37" s="62">
        <v>1</v>
      </c>
      <c r="B37" s="27">
        <v>42214</v>
      </c>
      <c r="C37" s="26" t="s">
        <v>55</v>
      </c>
      <c r="D37" s="26" t="s">
        <v>51</v>
      </c>
      <c r="E37" s="28"/>
      <c r="F37" s="28" t="s">
        <v>133</v>
      </c>
      <c r="G37" s="28" t="s">
        <v>135</v>
      </c>
      <c r="H37" s="28" t="s">
        <v>136</v>
      </c>
      <c r="I37" s="28" t="s">
        <v>137</v>
      </c>
      <c r="J37" s="28" t="s">
        <v>36</v>
      </c>
      <c r="K37" s="28" t="s">
        <v>138</v>
      </c>
    </row>
    <row r="38" spans="1:11" x14ac:dyDescent="0.25">
      <c r="A38" s="62">
        <v>2</v>
      </c>
      <c r="B38" s="27">
        <v>37408</v>
      </c>
      <c r="C38" s="26" t="s">
        <v>102</v>
      </c>
      <c r="D38" s="26" t="s">
        <v>84</v>
      </c>
      <c r="E38" s="28"/>
      <c r="F38" s="28" t="s">
        <v>133</v>
      </c>
      <c r="G38" s="28" t="s">
        <v>135</v>
      </c>
      <c r="H38" s="28" t="s">
        <v>136</v>
      </c>
      <c r="I38" s="28" t="s">
        <v>137</v>
      </c>
      <c r="J38" s="28" t="s">
        <v>36</v>
      </c>
      <c r="K38" s="28" t="s">
        <v>138</v>
      </c>
    </row>
    <row r="39" spans="1:11" x14ac:dyDescent="0.25">
      <c r="A39" s="62"/>
      <c r="B39" s="27">
        <v>41548</v>
      </c>
      <c r="C39" s="26" t="s">
        <v>103</v>
      </c>
      <c r="D39" s="26" t="s">
        <v>51</v>
      </c>
      <c r="E39" s="28"/>
      <c r="F39" s="28" t="s">
        <v>134</v>
      </c>
      <c r="G39" s="28" t="s">
        <v>135</v>
      </c>
      <c r="H39" s="28" t="s">
        <v>136</v>
      </c>
      <c r="I39" s="28" t="s">
        <v>137</v>
      </c>
      <c r="J39" s="28" t="s">
        <v>36</v>
      </c>
      <c r="K39" s="28" t="s">
        <v>139</v>
      </c>
    </row>
    <row r="40" spans="1:11" x14ac:dyDescent="0.25">
      <c r="A40" s="62">
        <v>1</v>
      </c>
      <c r="B40" s="27">
        <v>41991</v>
      </c>
      <c r="C40" s="26" t="s">
        <v>56</v>
      </c>
      <c r="D40" s="26" t="s">
        <v>57</v>
      </c>
      <c r="E40" s="28"/>
      <c r="F40" s="28" t="s">
        <v>134</v>
      </c>
      <c r="G40" s="28" t="s">
        <v>135</v>
      </c>
      <c r="H40" s="28" t="s">
        <v>136</v>
      </c>
      <c r="I40" s="28" t="s">
        <v>137</v>
      </c>
      <c r="J40" s="28" t="s">
        <v>36</v>
      </c>
      <c r="K40" s="28" t="s">
        <v>139</v>
      </c>
    </row>
    <row r="41" spans="1:11" x14ac:dyDescent="0.25">
      <c r="A41" s="62"/>
      <c r="B41" s="27">
        <v>42646</v>
      </c>
      <c r="C41" s="26" t="s">
        <v>104</v>
      </c>
      <c r="D41" s="26" t="s">
        <v>65</v>
      </c>
      <c r="E41" s="28"/>
      <c r="F41" s="28" t="s">
        <v>134</v>
      </c>
      <c r="G41" s="28" t="s">
        <v>135</v>
      </c>
      <c r="H41" s="28" t="s">
        <v>136</v>
      </c>
      <c r="I41" s="28" t="s">
        <v>137</v>
      </c>
      <c r="J41" s="28" t="s">
        <v>36</v>
      </c>
      <c r="K41" s="28" t="s">
        <v>139</v>
      </c>
    </row>
    <row r="42" spans="1:11" x14ac:dyDescent="0.25">
      <c r="A42" s="62">
        <v>3</v>
      </c>
      <c r="B42" s="27">
        <v>40887</v>
      </c>
      <c r="C42" s="26" t="s">
        <v>105</v>
      </c>
      <c r="D42" s="26" t="s">
        <v>51</v>
      </c>
      <c r="E42" s="28"/>
      <c r="F42" s="28" t="s">
        <v>134</v>
      </c>
      <c r="G42" s="28" t="s">
        <v>135</v>
      </c>
      <c r="H42" s="28" t="s">
        <v>136</v>
      </c>
      <c r="I42" s="28" t="s">
        <v>137</v>
      </c>
      <c r="J42" s="28" t="s">
        <v>36</v>
      </c>
      <c r="K42" s="28" t="s">
        <v>139</v>
      </c>
    </row>
    <row r="43" spans="1:11" x14ac:dyDescent="0.25">
      <c r="A43" s="62"/>
      <c r="B43" s="27">
        <v>42464</v>
      </c>
      <c r="C43" s="26" t="s">
        <v>106</v>
      </c>
      <c r="D43" s="26" t="s">
        <v>65</v>
      </c>
      <c r="E43" s="28"/>
      <c r="F43" s="28" t="s">
        <v>134</v>
      </c>
      <c r="G43" s="28" t="s">
        <v>135</v>
      </c>
      <c r="H43" s="28" t="s">
        <v>136</v>
      </c>
      <c r="I43" s="28" t="s">
        <v>137</v>
      </c>
      <c r="J43" s="28" t="s">
        <v>36</v>
      </c>
      <c r="K43" s="28" t="s">
        <v>139</v>
      </c>
    </row>
    <row r="44" spans="1:11" x14ac:dyDescent="0.25">
      <c r="A44" s="62"/>
      <c r="B44" s="27">
        <v>42646</v>
      </c>
      <c r="C44" s="26" t="s">
        <v>107</v>
      </c>
      <c r="D44" s="26" t="s">
        <v>65</v>
      </c>
      <c r="E44" s="28"/>
      <c r="F44" s="28" t="s">
        <v>134</v>
      </c>
      <c r="G44" s="28" t="s">
        <v>135</v>
      </c>
      <c r="H44" s="28" t="s">
        <v>136</v>
      </c>
      <c r="I44" s="28" t="s">
        <v>137</v>
      </c>
      <c r="J44" s="28" t="s">
        <v>36</v>
      </c>
      <c r="K44" s="28" t="s">
        <v>139</v>
      </c>
    </row>
    <row r="45" spans="1:11" x14ac:dyDescent="0.25">
      <c r="A45" s="62">
        <v>1</v>
      </c>
      <c r="B45" s="27">
        <v>42464</v>
      </c>
      <c r="C45" s="26" t="s">
        <v>58</v>
      </c>
      <c r="D45" s="26" t="s">
        <v>51</v>
      </c>
      <c r="E45" s="28"/>
      <c r="F45" s="28" t="s">
        <v>134</v>
      </c>
      <c r="G45" s="28" t="s">
        <v>135</v>
      </c>
      <c r="H45" s="28" t="s">
        <v>136</v>
      </c>
      <c r="I45" s="28" t="s">
        <v>137</v>
      </c>
      <c r="J45" s="28" t="s">
        <v>36</v>
      </c>
      <c r="K45" s="28" t="s">
        <v>139</v>
      </c>
    </row>
    <row r="46" spans="1:11" x14ac:dyDescent="0.25">
      <c r="A46" s="62"/>
      <c r="B46" s="27">
        <v>42279</v>
      </c>
      <c r="C46" s="26" t="s">
        <v>108</v>
      </c>
      <c r="D46" s="26" t="s">
        <v>65</v>
      </c>
      <c r="E46" s="28"/>
      <c r="F46" s="28" t="s">
        <v>134</v>
      </c>
      <c r="G46" s="28" t="s">
        <v>135</v>
      </c>
      <c r="H46" s="28" t="s">
        <v>136</v>
      </c>
      <c r="I46" s="28" t="s">
        <v>137</v>
      </c>
      <c r="J46" s="28" t="s">
        <v>36</v>
      </c>
      <c r="K46" s="28" t="s">
        <v>139</v>
      </c>
    </row>
    <row r="47" spans="1:11" x14ac:dyDescent="0.25">
      <c r="A47" s="62">
        <v>3</v>
      </c>
      <c r="B47" s="27">
        <v>42217</v>
      </c>
      <c r="C47" s="26" t="s">
        <v>109</v>
      </c>
      <c r="D47" s="26" t="s">
        <v>51</v>
      </c>
      <c r="E47" s="28"/>
      <c r="F47" s="28" t="s">
        <v>134</v>
      </c>
      <c r="G47" s="28" t="s">
        <v>135</v>
      </c>
      <c r="H47" s="28" t="s">
        <v>136</v>
      </c>
      <c r="I47" s="28" t="s">
        <v>137</v>
      </c>
      <c r="J47" s="28" t="s">
        <v>36</v>
      </c>
      <c r="K47" s="28" t="s">
        <v>139</v>
      </c>
    </row>
    <row r="48" spans="1:11" x14ac:dyDescent="0.25">
      <c r="A48" s="62">
        <v>7</v>
      </c>
      <c r="B48" s="27">
        <v>42466</v>
      </c>
      <c r="C48" s="26" t="s">
        <v>110</v>
      </c>
      <c r="D48" s="26" t="s">
        <v>51</v>
      </c>
      <c r="E48" s="28"/>
      <c r="F48" s="28" t="s">
        <v>134</v>
      </c>
      <c r="G48" s="28" t="s">
        <v>135</v>
      </c>
      <c r="H48" s="28" t="s">
        <v>136</v>
      </c>
      <c r="I48" s="28" t="s">
        <v>137</v>
      </c>
      <c r="J48" s="28" t="s">
        <v>36</v>
      </c>
      <c r="K48" s="28" t="s">
        <v>139</v>
      </c>
    </row>
    <row r="49" spans="1:11" x14ac:dyDescent="0.25">
      <c r="A49" s="62">
        <v>12</v>
      </c>
      <c r="B49" s="27">
        <v>41913</v>
      </c>
      <c r="C49" s="26" t="s">
        <v>111</v>
      </c>
      <c r="D49" s="26" t="s">
        <v>51</v>
      </c>
      <c r="E49" s="28"/>
      <c r="F49" s="28" t="s">
        <v>134</v>
      </c>
      <c r="G49" s="28" t="s">
        <v>135</v>
      </c>
      <c r="H49" s="28" t="s">
        <v>136</v>
      </c>
      <c r="I49" s="28" t="s">
        <v>137</v>
      </c>
      <c r="J49" s="28" t="s">
        <v>36</v>
      </c>
      <c r="K49" s="28" t="s">
        <v>139</v>
      </c>
    </row>
    <row r="50" spans="1:11" x14ac:dyDescent="0.25">
      <c r="A50" s="62">
        <v>3</v>
      </c>
      <c r="B50" s="27">
        <v>41137</v>
      </c>
      <c r="C50" s="26" t="s">
        <v>112</v>
      </c>
      <c r="D50" s="26" t="s">
        <v>51</v>
      </c>
      <c r="E50" s="28"/>
      <c r="F50" s="28" t="s">
        <v>134</v>
      </c>
      <c r="G50" s="28" t="s">
        <v>135</v>
      </c>
      <c r="H50" s="28" t="s">
        <v>136</v>
      </c>
      <c r="I50" s="28" t="s">
        <v>137</v>
      </c>
      <c r="J50" s="28" t="s">
        <v>36</v>
      </c>
      <c r="K50" s="28" t="s">
        <v>139</v>
      </c>
    </row>
    <row r="51" spans="1:11" x14ac:dyDescent="0.25">
      <c r="A51" s="62">
        <v>2</v>
      </c>
      <c r="B51" s="27">
        <v>38937</v>
      </c>
      <c r="C51" s="26" t="s">
        <v>113</v>
      </c>
      <c r="D51" s="26" t="s">
        <v>60</v>
      </c>
      <c r="E51" s="28"/>
      <c r="F51" s="28" t="s">
        <v>134</v>
      </c>
      <c r="G51" s="28" t="s">
        <v>135</v>
      </c>
      <c r="H51" s="28" t="s">
        <v>136</v>
      </c>
      <c r="I51" s="28" t="s">
        <v>137</v>
      </c>
      <c r="J51" s="28" t="s">
        <v>36</v>
      </c>
      <c r="K51" s="28" t="s">
        <v>139</v>
      </c>
    </row>
    <row r="52" spans="1:11" x14ac:dyDescent="0.25">
      <c r="A52" s="62">
        <v>8</v>
      </c>
      <c r="B52" s="27">
        <v>38261</v>
      </c>
      <c r="C52" s="26" t="s">
        <v>114</v>
      </c>
      <c r="D52" s="26" t="s">
        <v>60</v>
      </c>
      <c r="E52" s="28"/>
      <c r="F52" s="28" t="s">
        <v>134</v>
      </c>
      <c r="G52" s="28" t="s">
        <v>135</v>
      </c>
      <c r="H52" s="28" t="s">
        <v>136</v>
      </c>
      <c r="I52" s="28" t="s">
        <v>137</v>
      </c>
      <c r="J52" s="28" t="s">
        <v>36</v>
      </c>
      <c r="K52" s="28" t="s">
        <v>139</v>
      </c>
    </row>
    <row r="53" spans="1:11" x14ac:dyDescent="0.25">
      <c r="A53" s="62">
        <v>3</v>
      </c>
      <c r="B53" s="27">
        <v>37897</v>
      </c>
      <c r="C53" s="26" t="s">
        <v>115</v>
      </c>
      <c r="D53" s="26" t="s">
        <v>60</v>
      </c>
      <c r="E53" s="28"/>
      <c r="F53" s="28" t="s">
        <v>134</v>
      </c>
      <c r="G53" s="28" t="s">
        <v>135</v>
      </c>
      <c r="H53" s="28" t="s">
        <v>136</v>
      </c>
      <c r="I53" s="28" t="s">
        <v>137</v>
      </c>
      <c r="J53" s="28" t="s">
        <v>36</v>
      </c>
      <c r="K53" s="28" t="s">
        <v>139</v>
      </c>
    </row>
    <row r="54" spans="1:11" x14ac:dyDescent="0.25">
      <c r="A54" s="62"/>
      <c r="B54" s="27">
        <v>42345</v>
      </c>
      <c r="C54" s="26" t="s">
        <v>116</v>
      </c>
      <c r="D54" s="26" t="s">
        <v>65</v>
      </c>
      <c r="E54" s="28"/>
      <c r="F54" s="28" t="s">
        <v>134</v>
      </c>
      <c r="G54" s="28" t="s">
        <v>135</v>
      </c>
      <c r="H54" s="28" t="s">
        <v>136</v>
      </c>
      <c r="I54" s="28" t="s">
        <v>137</v>
      </c>
      <c r="J54" s="28" t="s">
        <v>36</v>
      </c>
      <c r="K54" s="28" t="s">
        <v>139</v>
      </c>
    </row>
    <row r="55" spans="1:11" x14ac:dyDescent="0.25">
      <c r="A55" s="62">
        <v>6</v>
      </c>
      <c r="B55" s="27">
        <v>41185</v>
      </c>
      <c r="C55" s="26" t="s">
        <v>117</v>
      </c>
      <c r="D55" s="26" t="s">
        <v>51</v>
      </c>
      <c r="E55" s="28"/>
      <c r="F55" s="28" t="s">
        <v>134</v>
      </c>
      <c r="G55" s="28" t="s">
        <v>135</v>
      </c>
      <c r="H55" s="28" t="s">
        <v>136</v>
      </c>
      <c r="I55" s="28" t="s">
        <v>137</v>
      </c>
      <c r="J55" s="28" t="s">
        <v>36</v>
      </c>
      <c r="K55" s="28" t="s">
        <v>139</v>
      </c>
    </row>
    <row r="56" spans="1:11" x14ac:dyDescent="0.25">
      <c r="A56" s="62"/>
      <c r="B56" s="27">
        <v>40513</v>
      </c>
      <c r="C56" s="26" t="s">
        <v>118</v>
      </c>
      <c r="D56" s="26" t="s">
        <v>60</v>
      </c>
      <c r="E56" s="28"/>
      <c r="F56" s="28" t="s">
        <v>134</v>
      </c>
      <c r="G56" s="28" t="s">
        <v>135</v>
      </c>
      <c r="H56" s="28" t="s">
        <v>136</v>
      </c>
      <c r="I56" s="28" t="s">
        <v>137</v>
      </c>
      <c r="J56" s="28" t="s">
        <v>36</v>
      </c>
      <c r="K56" s="28" t="s">
        <v>139</v>
      </c>
    </row>
    <row r="57" spans="1:11" x14ac:dyDescent="0.25">
      <c r="A57" s="62">
        <v>99</v>
      </c>
      <c r="B57" s="27">
        <v>42063</v>
      </c>
      <c r="C57" s="26" t="s">
        <v>119</v>
      </c>
      <c r="D57" s="26" t="s">
        <v>51</v>
      </c>
      <c r="E57" s="28"/>
      <c r="F57" s="28" t="s">
        <v>134</v>
      </c>
      <c r="G57" s="28" t="s">
        <v>135</v>
      </c>
      <c r="H57" s="28" t="s">
        <v>136</v>
      </c>
      <c r="I57" s="28" t="s">
        <v>137</v>
      </c>
      <c r="J57" s="28" t="s">
        <v>36</v>
      </c>
      <c r="K57" s="28" t="s">
        <v>139</v>
      </c>
    </row>
    <row r="58" spans="1:11" x14ac:dyDescent="0.25">
      <c r="A58" s="62">
        <v>4</v>
      </c>
      <c r="B58" s="27">
        <v>41974</v>
      </c>
      <c r="C58" s="26" t="s">
        <v>120</v>
      </c>
      <c r="D58" s="26" t="s">
        <v>51</v>
      </c>
      <c r="E58" s="28"/>
      <c r="F58" s="28" t="s">
        <v>134</v>
      </c>
      <c r="G58" s="28" t="s">
        <v>135</v>
      </c>
      <c r="H58" s="28" t="s">
        <v>136</v>
      </c>
      <c r="I58" s="28" t="s">
        <v>137</v>
      </c>
      <c r="J58" s="28" t="s">
        <v>36</v>
      </c>
      <c r="K58" s="28" t="s">
        <v>139</v>
      </c>
    </row>
    <row r="59" spans="1:11" x14ac:dyDescent="0.25">
      <c r="A59" s="62"/>
      <c r="B59" s="27">
        <v>41977</v>
      </c>
      <c r="C59" s="26" t="s">
        <v>121</v>
      </c>
      <c r="D59" s="26" t="s">
        <v>51</v>
      </c>
      <c r="E59" s="28"/>
      <c r="F59" s="28" t="s">
        <v>134</v>
      </c>
      <c r="G59" s="28" t="s">
        <v>135</v>
      </c>
      <c r="H59" s="28" t="s">
        <v>136</v>
      </c>
      <c r="I59" s="28" t="s">
        <v>137</v>
      </c>
      <c r="J59" s="28" t="s">
        <v>36</v>
      </c>
      <c r="K59" s="28" t="s">
        <v>139</v>
      </c>
    </row>
    <row r="60" spans="1:11" x14ac:dyDescent="0.25">
      <c r="A60" s="62"/>
      <c r="B60" s="27">
        <v>41624</v>
      </c>
      <c r="C60" s="26" t="s">
        <v>122</v>
      </c>
      <c r="D60" s="26" t="s">
        <v>51</v>
      </c>
      <c r="E60" s="28"/>
      <c r="F60" s="28" t="s">
        <v>134</v>
      </c>
      <c r="G60" s="28" t="s">
        <v>135</v>
      </c>
      <c r="H60" s="28" t="s">
        <v>136</v>
      </c>
      <c r="I60" s="28" t="s">
        <v>137</v>
      </c>
      <c r="J60" s="28" t="s">
        <v>36</v>
      </c>
      <c r="K60" s="28" t="s">
        <v>139</v>
      </c>
    </row>
    <row r="61" spans="1:11" x14ac:dyDescent="0.25">
      <c r="A61" s="62">
        <v>1</v>
      </c>
      <c r="B61" s="27">
        <v>38019</v>
      </c>
      <c r="C61" s="26" t="s">
        <v>59</v>
      </c>
      <c r="D61" s="26" t="s">
        <v>60</v>
      </c>
      <c r="E61" s="28"/>
      <c r="F61" s="28" t="s">
        <v>134</v>
      </c>
      <c r="G61" s="28" t="s">
        <v>135</v>
      </c>
      <c r="H61" s="28" t="s">
        <v>136</v>
      </c>
      <c r="I61" s="28" t="s">
        <v>137</v>
      </c>
      <c r="J61" s="28" t="s">
        <v>36</v>
      </c>
      <c r="K61" s="28" t="s">
        <v>139</v>
      </c>
    </row>
    <row r="62" spans="1:11" x14ac:dyDescent="0.25">
      <c r="A62" s="62"/>
      <c r="B62" s="27">
        <v>24516</v>
      </c>
      <c r="C62" s="26" t="s">
        <v>123</v>
      </c>
      <c r="D62" s="26" t="s">
        <v>62</v>
      </c>
      <c r="E62" s="28"/>
      <c r="F62" s="28" t="s">
        <v>134</v>
      </c>
      <c r="G62" s="28" t="s">
        <v>135</v>
      </c>
      <c r="H62" s="28" t="s">
        <v>136</v>
      </c>
      <c r="I62" s="28" t="s">
        <v>137</v>
      </c>
      <c r="J62" s="28" t="s">
        <v>36</v>
      </c>
      <c r="K62" s="28" t="s">
        <v>139</v>
      </c>
    </row>
    <row r="63" spans="1:11" x14ac:dyDescent="0.25">
      <c r="A63" s="62"/>
      <c r="B63" s="27">
        <v>41928</v>
      </c>
      <c r="C63" s="26" t="s">
        <v>124</v>
      </c>
      <c r="D63" s="26" t="s">
        <v>51</v>
      </c>
      <c r="E63" s="28"/>
      <c r="F63" s="28" t="s">
        <v>134</v>
      </c>
      <c r="G63" s="28" t="s">
        <v>135</v>
      </c>
      <c r="H63" s="28" t="s">
        <v>136</v>
      </c>
      <c r="I63" s="28" t="s">
        <v>137</v>
      </c>
      <c r="J63" s="28" t="s">
        <v>36</v>
      </c>
      <c r="K63" s="28" t="s">
        <v>139</v>
      </c>
    </row>
    <row r="64" spans="1:11" x14ac:dyDescent="0.25">
      <c r="A64" s="62">
        <v>12</v>
      </c>
      <c r="B64" s="27">
        <v>40567</v>
      </c>
      <c r="C64" s="26" t="s">
        <v>125</v>
      </c>
      <c r="D64" s="26" t="s">
        <v>60</v>
      </c>
      <c r="E64" s="28"/>
      <c r="F64" s="28" t="s">
        <v>134</v>
      </c>
      <c r="G64" s="28" t="s">
        <v>135</v>
      </c>
      <c r="H64" s="28" t="s">
        <v>136</v>
      </c>
      <c r="I64" s="28" t="s">
        <v>137</v>
      </c>
      <c r="J64" s="28" t="s">
        <v>36</v>
      </c>
      <c r="K64" s="28" t="s">
        <v>139</v>
      </c>
    </row>
    <row r="65" spans="1:11" x14ac:dyDescent="0.25">
      <c r="A65" s="62">
        <v>12</v>
      </c>
      <c r="B65" s="27">
        <v>40422</v>
      </c>
      <c r="C65" s="26" t="s">
        <v>126</v>
      </c>
      <c r="D65" s="26" t="s">
        <v>53</v>
      </c>
      <c r="E65" s="28"/>
      <c r="F65" s="28" t="s">
        <v>134</v>
      </c>
      <c r="G65" s="28" t="s">
        <v>135</v>
      </c>
      <c r="H65" s="28" t="s">
        <v>136</v>
      </c>
      <c r="I65" s="28" t="s">
        <v>137</v>
      </c>
      <c r="J65" s="28" t="s">
        <v>36</v>
      </c>
      <c r="K65" s="28" t="s">
        <v>139</v>
      </c>
    </row>
    <row r="66" spans="1:11" x14ac:dyDescent="0.25">
      <c r="A66" s="62">
        <v>1</v>
      </c>
      <c r="B66" s="27">
        <v>35651</v>
      </c>
      <c r="C66" s="26" t="s">
        <v>61</v>
      </c>
      <c r="D66" s="26" t="s">
        <v>62</v>
      </c>
      <c r="E66" s="28"/>
      <c r="F66" s="28" t="s">
        <v>134</v>
      </c>
      <c r="G66" s="28" t="s">
        <v>135</v>
      </c>
      <c r="H66" s="28" t="s">
        <v>136</v>
      </c>
      <c r="I66" s="28" t="s">
        <v>137</v>
      </c>
      <c r="J66" s="28" t="s">
        <v>36</v>
      </c>
      <c r="K66" s="28" t="s">
        <v>139</v>
      </c>
    </row>
    <row r="67" spans="1:11" x14ac:dyDescent="0.25">
      <c r="A67" s="62">
        <v>3</v>
      </c>
      <c r="B67" s="27">
        <v>41597</v>
      </c>
      <c r="C67" s="26" t="s">
        <v>127</v>
      </c>
      <c r="D67" s="26" t="s">
        <v>51</v>
      </c>
      <c r="E67" s="28"/>
      <c r="F67" s="28" t="s">
        <v>134</v>
      </c>
      <c r="G67" s="28" t="s">
        <v>135</v>
      </c>
      <c r="H67" s="28" t="s">
        <v>136</v>
      </c>
      <c r="I67" s="28" t="s">
        <v>137</v>
      </c>
      <c r="J67" s="28" t="s">
        <v>36</v>
      </c>
      <c r="K67" s="28" t="s">
        <v>139</v>
      </c>
    </row>
    <row r="68" spans="1:11" x14ac:dyDescent="0.25">
      <c r="A68" s="62">
        <v>99</v>
      </c>
      <c r="B68" s="27">
        <v>42229</v>
      </c>
      <c r="C68" s="26" t="s">
        <v>128</v>
      </c>
      <c r="D68" s="26" t="s">
        <v>51</v>
      </c>
      <c r="E68" s="28"/>
      <c r="F68" s="28" t="s">
        <v>134</v>
      </c>
      <c r="G68" s="28" t="s">
        <v>135</v>
      </c>
      <c r="H68" s="28" t="s">
        <v>136</v>
      </c>
      <c r="I68" s="28" t="s">
        <v>137</v>
      </c>
      <c r="J68" s="28" t="s">
        <v>36</v>
      </c>
      <c r="K68" s="28" t="s">
        <v>139</v>
      </c>
    </row>
    <row r="69" spans="1:11" x14ac:dyDescent="0.25">
      <c r="A69" s="62">
        <v>1</v>
      </c>
      <c r="B69" s="27">
        <v>35676</v>
      </c>
      <c r="C69" s="26" t="s">
        <v>63</v>
      </c>
      <c r="D69" s="26" t="s">
        <v>51</v>
      </c>
      <c r="E69" s="28"/>
      <c r="F69" s="28" t="s">
        <v>134</v>
      </c>
      <c r="G69" s="28" t="s">
        <v>135</v>
      </c>
      <c r="H69" s="28" t="s">
        <v>136</v>
      </c>
      <c r="I69" s="28" t="s">
        <v>137</v>
      </c>
      <c r="J69" s="28" t="s">
        <v>36</v>
      </c>
      <c r="K69" s="28" t="s">
        <v>139</v>
      </c>
    </row>
    <row r="70" spans="1:11" x14ac:dyDescent="0.25">
      <c r="A70" s="62">
        <v>3</v>
      </c>
      <c r="B70" s="27">
        <v>40087</v>
      </c>
      <c r="C70" s="26" t="s">
        <v>129</v>
      </c>
      <c r="D70" s="26" t="s">
        <v>51</v>
      </c>
      <c r="E70" s="28"/>
      <c r="F70" s="28" t="s">
        <v>134</v>
      </c>
      <c r="G70" s="28" t="s">
        <v>135</v>
      </c>
      <c r="H70" s="28" t="s">
        <v>136</v>
      </c>
      <c r="I70" s="28" t="s">
        <v>137</v>
      </c>
      <c r="J70" s="28" t="s">
        <v>36</v>
      </c>
      <c r="K70" s="28" t="s">
        <v>139</v>
      </c>
    </row>
    <row r="71" spans="1:11" x14ac:dyDescent="0.25">
      <c r="A71" s="62">
        <v>6</v>
      </c>
      <c r="B71" s="27">
        <v>40813</v>
      </c>
      <c r="C71" s="26" t="s">
        <v>130</v>
      </c>
      <c r="D71" s="26" t="s">
        <v>51</v>
      </c>
      <c r="E71" s="28"/>
      <c r="F71" s="28" t="s">
        <v>134</v>
      </c>
      <c r="G71" s="28" t="s">
        <v>135</v>
      </c>
      <c r="H71" s="28" t="s">
        <v>136</v>
      </c>
      <c r="I71" s="28" t="s">
        <v>137</v>
      </c>
      <c r="J71" s="28" t="s">
        <v>36</v>
      </c>
      <c r="K71" s="28" t="s">
        <v>139</v>
      </c>
    </row>
    <row r="72" spans="1:11" x14ac:dyDescent="0.25">
      <c r="A72" s="62">
        <v>4</v>
      </c>
      <c r="B72" s="27" t="s">
        <v>80</v>
      </c>
      <c r="C72" s="26" t="s">
        <v>131</v>
      </c>
      <c r="D72" s="26" t="s">
        <v>51</v>
      </c>
      <c r="E72" s="28"/>
      <c r="F72" s="28" t="s">
        <v>134</v>
      </c>
      <c r="G72" s="28" t="s">
        <v>135</v>
      </c>
      <c r="H72" s="28" t="s">
        <v>136</v>
      </c>
      <c r="I72" s="28" t="s">
        <v>137</v>
      </c>
      <c r="J72" s="28" t="s">
        <v>36</v>
      </c>
      <c r="K72" s="28" t="s">
        <v>139</v>
      </c>
    </row>
    <row r="73" spans="1:11" x14ac:dyDescent="0.25">
      <c r="A73" s="62">
        <v>2</v>
      </c>
      <c r="B73" s="27" t="s">
        <v>80</v>
      </c>
      <c r="C73" s="29" t="s">
        <v>132</v>
      </c>
      <c r="D73" s="26" t="s">
        <v>51</v>
      </c>
      <c r="E73" s="28"/>
      <c r="F73" s="28" t="s">
        <v>134</v>
      </c>
      <c r="G73" s="28" t="s">
        <v>135</v>
      </c>
      <c r="H73" s="28" t="s">
        <v>136</v>
      </c>
      <c r="I73" s="28" t="s">
        <v>137</v>
      </c>
      <c r="J73" s="28" t="s">
        <v>36</v>
      </c>
      <c r="K73" s="28" t="s">
        <v>139</v>
      </c>
    </row>
  </sheetData>
  <pageMargins left="0.511811024" right="0.511811024" top="0.78740157499999996" bottom="0.78740157499999996" header="0.31496062000000002" footer="0.31496062000000002"/>
  <customProperties>
    <customPr name="LastActive" r:id="rId1"/>
  </customPropertie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O 4 1 F S Z p m k p 6 n A A A A + A A A A B I A H A B D b 2 5 m a W c v U G F j a 2 F n Z S 5 4 b W w g o h g A K K A U A A A A A A A A A A A A A A A A A A A A A A A A A A A A h Y / R C o I w G I V f R X b v N q d E y O + E u k 2 I g u h 2 r K U j n e J m 8 9 2 6 6 J F 6 h Y S y u u v y H L 4 D 3 3 n c 7 p C P T R 1 c V W 9 1 a z I U Y Y o C Z W R 7 0 q b M 0 O D O 4 R L l H L Z C X k S p g g k 2 N h 2 t z l D l X J c S 4 r 3 H P s Z t X x J G a U S O x W Y v K 9 W I U B v r h J E K f V a n / y v E 4 f C S 4 Q z H C 5 w k c Y I j F g G Z a y i 0 + S J s M s Y U y E 8 J 6 6 F 2 Q 6 9 4 5 8 L V D s g c g b x f 8 C d Q S w M E F A A C A A g A O 4 1 F S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u N R U k o i k e 4 D g A A A B E A A A A T A B w A R m 9 y b X V s Y X M v U 2 V j d G l v b j E u b S C i G A A o o B Q A A A A A A A A A A A A A A A A A A A A A A A A A A A A r T k 0 u y c z P U w i G 0 I b W A F B L A Q I t A B Q A A g A I A D u N R U m a Z p K e p w A A A P g A A A A S A A A A A A A A A A A A A A A A A A A A A A B D b 2 5 m a W c v U G F j a 2 F n Z S 5 4 b W x Q S w E C L Q A U A A I A C A A 7 j U V J D 8 r p q 6 Q A A A D p A A A A E w A A A A A A A A A A A A A A A A D z A A A A W 0 N v b n R l b n R f V H l w Z X N d L n h t b F B L A Q I t A B Q A A g A I A D u N R U k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W I f J 8 l k 4 w Q L x I m 6 T c V 7 K f A A A A A A I A A A A A A B B m A A A A A Q A A I A A A A G y D e 6 H l S 8 W y r 8 z z 1 H T C q s i Q e t K m C 3 2 m a t s 4 F w J Q U B W + A A A A A A 6 A A A A A A g A A I A A A A F N Q 5 8 + l 4 c L P Q I / d s G a t W x S m Q t y / V o B g d k 8 z I N e Q B N h c U A A A A C X Y n L M i 9 A g H 1 F y M b K 8 g T A Q w b m h x h l + l W h X 1 S e o J T s 8 B t 8 k J M t A A l s t g Z Q 1 E O 4 j U A k C o N 9 K Y E / M z / a z P 5 u / I I N s 7 K d p 2 C A K B t 0 u D W l u R w 9 u M Q A A A A H w h 3 j 5 S 1 L 7 o h M J s 4 7 F S k S c 4 Z D Y 1 q p E t 6 I I Z K r P 0 c f s u P N Q G k h J y a F j I E y n 6 4 K a r 3 G p I q r + i h d k d 7 m a h 6 4 o J Q s M = < / D a t a M a s h u p > 
</file>

<file path=customXml/itemProps1.xml><?xml version="1.0" encoding="utf-8"?>
<ds:datastoreItem xmlns:ds="http://schemas.openxmlformats.org/officeDocument/2006/customXml" ds:itemID="{73AFE4C2-B16F-458E-AE2E-C6D1D4C9F26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Folha de Ponto</vt:lpstr>
      <vt:lpstr>Dados</vt:lpstr>
      <vt:lpstr>Funcionários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Ovies</dc:creator>
  <cp:keywords/>
  <dc:description/>
  <cp:lastModifiedBy>Domingos Junqueira</cp:lastModifiedBy>
  <cp:revision/>
  <dcterms:created xsi:type="dcterms:W3CDTF">2016-10-03T14:17:34Z</dcterms:created>
  <dcterms:modified xsi:type="dcterms:W3CDTF">2016-10-06T21:47:01Z</dcterms:modified>
  <cp:category/>
  <cp:contentStatus/>
</cp:coreProperties>
</file>