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0" windowWidth="20730" windowHeight="9675"/>
  </bookViews>
  <sheets>
    <sheet name="Caixa" sheetId="1" r:id="rId1"/>
  </sheets>
  <definedNames>
    <definedName name="_xlnm._FilterDatabase" localSheetId="0" hidden="1">Caixa!$B$11:$E$19</definedName>
    <definedName name="_xlnm.Print_Area" localSheetId="0">Caixa!$A$1:$F$16</definedName>
  </definedNames>
  <calcPr calcId="145621"/>
</workbook>
</file>

<file path=xl/calcChain.xml><?xml version="1.0" encoding="utf-8"?>
<calcChain xmlns="http://schemas.openxmlformats.org/spreadsheetml/2006/main">
  <c r="E3" i="1" l="1"/>
  <c r="E5" i="1"/>
  <c r="E2" i="1" l="1"/>
  <c r="E9" i="1" l="1"/>
  <c r="E7" i="1" l="1"/>
</calcChain>
</file>

<file path=xl/sharedStrings.xml><?xml version="1.0" encoding="utf-8"?>
<sst xmlns="http://schemas.openxmlformats.org/spreadsheetml/2006/main" count="33" uniqueCount="16">
  <si>
    <t>Data</t>
  </si>
  <si>
    <t>Movimento do Caixa</t>
  </si>
  <si>
    <t>Serviço</t>
  </si>
  <si>
    <t>Pagamento</t>
  </si>
  <si>
    <t>Valor</t>
  </si>
  <si>
    <t>Cartão de Crédito</t>
  </si>
  <si>
    <t>Cartão de Débito</t>
  </si>
  <si>
    <t>Dinheiro</t>
  </si>
  <si>
    <t>Conta Assinada</t>
  </si>
  <si>
    <t>Despesa</t>
  </si>
  <si>
    <t>À La Carte</t>
  </si>
  <si>
    <t>Delivery</t>
  </si>
  <si>
    <t>Rodízio</t>
  </si>
  <si>
    <t>Crédito</t>
  </si>
  <si>
    <t>Débito</t>
  </si>
  <si>
    <t>Saldo Disponível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</si>
</sst>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43" formatCode="_-* #,##0.00_-;\-* #,##0.00_-;_-* &quot;-&quot;??_-;_-@_-"/>
    <numFmt numFmtId="164" formatCode="[$-416]d\ \ mmmm\,\ yyyy;@"/>
    <numFmt numFmtId="165" formatCode="&quot;R$&quot;\ #,##0.00"/>
  </numFmts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b/>
      <i/>
      <sz val="18"/>
      <color rgb="FF3366FF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4" fontId="3" fillId="2" borderId="0" xfId="0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5" fontId="8" fillId="0" borderId="1" xfId="0" applyNumberFormat="1" applyFont="1" applyBorder="1" applyProtection="1">
      <protection hidden="1"/>
    </xf>
    <xf numFmtId="22" fontId="5" fillId="2" borderId="0" xfId="0" applyNumberFormat="1" applyFont="1" applyFill="1" applyAlignment="1" applyProtection="1">
      <alignment horizontal="right"/>
      <protection hidden="1"/>
    </xf>
    <xf numFmtId="43" fontId="8" fillId="0" borderId="1" xfId="1" applyFont="1" applyBorder="1" applyProtection="1">
      <protection hidden="1"/>
    </xf>
    <xf numFmtId="22" fontId="10" fillId="2" borderId="0" xfId="0" applyNumberFormat="1" applyFont="1" applyFill="1" applyAlignment="1" applyProtection="1">
      <alignment horizontal="right" vertical="top"/>
      <protection hidden="1"/>
    </xf>
    <xf numFmtId="0" fontId="12" fillId="0" borderId="1" xfId="0" applyNumberFormat="1" applyFont="1" applyFill="1" applyBorder="1" applyProtection="1">
      <protection locked="0"/>
    </xf>
    <xf numFmtId="0" fontId="12" fillId="4" borderId="1" xfId="0" applyFont="1" applyFill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43" fontId="12" fillId="4" borderId="1" xfId="1" applyFont="1" applyFill="1" applyBorder="1" applyProtection="1">
      <protection locked="0"/>
    </xf>
    <xf numFmtId="1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165" fontId="3" fillId="2" borderId="2" xfId="0" applyNumberFormat="1" applyFont="1" applyFill="1" applyBorder="1"/>
    <xf numFmtId="0" fontId="11" fillId="3" borderId="0" xfId="0" applyFont="1" applyFill="1" applyBorder="1" applyAlignment="1">
      <alignment horizontal="center"/>
    </xf>
    <xf numFmtId="0" fontId="1" fillId="0" borderId="0" xfId="0" applyFont="1" applyFill="1" applyAlignment="1" applyProtection="1">
      <protection hidden="1"/>
    </xf>
    <xf numFmtId="164" fontId="0" fillId="0" borderId="0" xfId="0" applyNumberFormat="1" applyFill="1" applyProtection="1">
      <protection hidden="1"/>
    </xf>
    <xf numFmtId="7" fontId="0" fillId="0" borderId="0" xfId="0" applyNumberFormat="1" applyFill="1" applyProtection="1">
      <protection hidden="1"/>
    </xf>
    <xf numFmtId="14" fontId="3" fillId="2" borderId="3" xfId="0" applyNumberFormat="1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Protection="1">
      <protection hidden="1"/>
    </xf>
    <xf numFmtId="165" fontId="3" fillId="2" borderId="2" xfId="0" applyNumberFormat="1" applyFont="1" applyFill="1" applyBorder="1" applyProtection="1">
      <protection hidden="1"/>
    </xf>
    <xf numFmtId="43" fontId="0" fillId="0" borderId="1" xfId="1" applyFont="1" applyBorder="1" applyProtection="1">
      <protection hidden="1"/>
    </xf>
    <xf numFmtId="40" fontId="0" fillId="0" borderId="1" xfId="1" applyNumberFormat="1" applyFont="1" applyBorder="1" applyProtection="1">
      <protection hidden="1"/>
    </xf>
    <xf numFmtId="0" fontId="9" fillId="5" borderId="0" xfId="0" applyFont="1" applyFill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R$&quot;\ #,##0.00"/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0"/>
        </left>
        <right/>
        <top style="medium">
          <color theme="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0"/>
        </left>
        <right/>
        <top style="medium">
          <color theme="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0"/>
        </left>
        <right/>
        <top style="medium">
          <color theme="0"/>
        </top>
        <bottom/>
        <vertical/>
        <horizontal/>
      </border>
    </dxf>
    <dxf>
      <border outline="0">
        <top style="thin">
          <color theme="1"/>
        </top>
        <bottom style="medium">
          <color theme="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</dxf>
    <dxf>
      <font>
        <b/>
        <i val="0"/>
        <color rgb="FFFF0000"/>
      </font>
      <numFmt numFmtId="166" formatCode="&quot;R$&quot;\ #,##0.00;[Red]&quot;R$&quot;\ #,##0.00"/>
    </dxf>
    <dxf>
      <font>
        <b/>
        <i/>
        <color rgb="FFFF0000"/>
      </font>
      <numFmt numFmtId="166" formatCode="&quot;R$&quot;\ #,##0.00;[Red]&quot;R$&quot;\ #,##0.00"/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numFmt numFmtId="166" formatCode="&quot;R$&quot;\ #,##0.00;[Red]&quot;R$&quot;\ #,##0.00"/>
    </dxf>
    <dxf>
      <font>
        <b/>
        <i val="0"/>
        <color rgb="FFFF0000"/>
      </font>
      <numFmt numFmtId="166" formatCode="&quot;R$&quot;\ #,##0.00;[Red]&quot;R$&quot;\ #,##0.00"/>
    </dxf>
    <dxf>
      <font>
        <b/>
        <i/>
        <color rgb="FFFF0000"/>
      </font>
      <numFmt numFmtId="166" formatCode="&quot;R$&quot;\ #,##0.00;[Red]&quot;R$&quot;\ #,##0.00"/>
    </dxf>
  </dxfs>
  <tableStyles count="0" defaultTableStyle="TableStyleMedium9" defaultPivotStyle="PivotStyleLight16"/>
  <colors>
    <mruColors>
      <color rgb="FF79E22A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9</xdr:row>
          <xdr:rowOff>76200</xdr:rowOff>
        </xdr:from>
        <xdr:to>
          <xdr:col>2</xdr:col>
          <xdr:colOff>1562100</xdr:colOff>
          <xdr:row>9</xdr:row>
          <xdr:rowOff>409575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pt-BR" sz="1800" b="1" i="1" u="none" strike="noStrike" baseline="0">
                  <a:solidFill>
                    <a:srgbClr val="3366FF"/>
                  </a:solidFill>
                  <a:latin typeface="Calibri"/>
                </a:rPr>
                <a:t>Inserir</a:t>
              </a:r>
            </a:p>
            <a:p>
              <a:pPr algn="ctr" rtl="0">
                <a:defRPr sz="1000"/>
              </a:pPr>
              <a:endParaRPr lang="pt-BR" sz="1800" b="1" i="1" u="none" strike="noStrike" baseline="0">
                <a:solidFill>
                  <a:srgbClr val="3366FF"/>
                </a:solidFill>
                <a:latin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ela1" displayName="Tabela1" ref="B11:E19" totalsRowShown="0" headerRowDxfId="5" tableBorderDxfId="4">
  <autoFilter ref="B11:E19"/>
  <tableColumns count="4">
    <tableColumn id="1" name="Data" dataDxfId="3"/>
    <tableColumn id="2" name="Pagamento" dataDxfId="2"/>
    <tableColumn id="3" name="Serviço" dataDxfId="1"/>
    <tableColumn id="4" name="Valo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Q19"/>
  <sheetViews>
    <sheetView showGridLines="0" tabSelected="1" topLeftCell="B1" zoomScaleNormal="100" workbookViewId="0">
      <selection activeCell="C4" sqref="C4"/>
    </sheetView>
  </sheetViews>
  <sheetFormatPr defaultRowHeight="15" x14ac:dyDescent="0.25"/>
  <cols>
    <col min="1" max="1" width="1.5703125" style="1" hidden="1" customWidth="1"/>
    <col min="2" max="2" width="14.140625" style="22" bestFit="1" customWidth="1"/>
    <col min="3" max="3" width="26.7109375" style="7" customWidth="1"/>
    <col min="4" max="4" width="22.5703125" style="7" customWidth="1"/>
    <col min="5" max="5" width="24" style="23" customWidth="1"/>
    <col min="6" max="6" width="9.140625" style="7"/>
    <col min="7" max="7" width="14.5703125" style="7" bestFit="1" customWidth="1"/>
    <col min="8" max="8" width="3.140625" style="7" customWidth="1"/>
    <col min="9" max="13" width="9.140625" style="7"/>
    <col min="14" max="14" width="9" style="7" customWidth="1"/>
    <col min="15" max="15" width="0.28515625" style="7" hidden="1" customWidth="1"/>
    <col min="16" max="16" width="8.85546875" style="7" customWidth="1"/>
    <col min="17" max="17" width="0" style="7" hidden="1" customWidth="1"/>
    <col min="18" max="16384" width="9.140625" style="7"/>
  </cols>
  <sheetData>
    <row r="1" spans="2:17" ht="26.25" x14ac:dyDescent="0.4">
      <c r="B1" s="29" t="s">
        <v>1</v>
      </c>
      <c r="C1" s="29"/>
      <c r="D1" s="29"/>
      <c r="E1" s="29"/>
      <c r="F1" s="21"/>
      <c r="G1" s="21"/>
      <c r="H1" s="21"/>
      <c r="I1" s="21"/>
    </row>
    <row r="2" spans="2:17" ht="20.100000000000001" customHeight="1" x14ac:dyDescent="0.4">
      <c r="B2" s="1"/>
      <c r="C2" s="1"/>
      <c r="D2" s="10"/>
      <c r="E2" s="12">
        <f ca="1">NOW()</f>
        <v>42582.984364583332</v>
      </c>
      <c r="F2" s="21"/>
      <c r="G2" s="21"/>
      <c r="H2" s="21"/>
      <c r="I2" s="21"/>
    </row>
    <row r="3" spans="2:17" ht="20.100000000000001" customHeight="1" thickBot="1" x14ac:dyDescent="0.35">
      <c r="B3" s="10" t="s">
        <v>0</v>
      </c>
      <c r="C3" s="15"/>
      <c r="D3" s="10" t="s">
        <v>13</v>
      </c>
      <c r="E3" s="27">
        <f>SUMIF(C12:C19,"&lt;&gt;despesa",E12:E19)</f>
        <v>2255</v>
      </c>
    </row>
    <row r="4" spans="2:17" ht="6" customHeight="1" x14ac:dyDescent="0.3">
      <c r="B4" s="4"/>
      <c r="C4" s="6"/>
      <c r="D4" s="4"/>
      <c r="E4" s="5"/>
    </row>
    <row r="5" spans="2:17" ht="20.100000000000001" customHeight="1" thickBot="1" x14ac:dyDescent="0.35">
      <c r="B5" s="10" t="s">
        <v>3</v>
      </c>
      <c r="C5" s="13"/>
      <c r="D5" s="10" t="s">
        <v>14</v>
      </c>
      <c r="E5" s="28">
        <f>-(SUMIF(C12:C19,"despesa",E12:E19))</f>
        <v>-600</v>
      </c>
    </row>
    <row r="6" spans="2:17" ht="6" customHeight="1" x14ac:dyDescent="0.3">
      <c r="B6" s="4"/>
      <c r="C6" s="6"/>
      <c r="D6" s="4"/>
      <c r="E6" s="5"/>
    </row>
    <row r="7" spans="2:17" ht="20.100000000000001" customHeight="1" thickBot="1" x14ac:dyDescent="0.35">
      <c r="B7" s="10" t="s">
        <v>2</v>
      </c>
      <c r="C7" s="14"/>
      <c r="D7" s="10" t="s">
        <v>7</v>
      </c>
      <c r="E7" s="11">
        <f>SUMIF(C12:C1048576,"dinheiro",E12:E1048576)</f>
        <v>900</v>
      </c>
    </row>
    <row r="8" spans="2:17" ht="6" customHeight="1" x14ac:dyDescent="0.3">
      <c r="B8" s="4"/>
      <c r="C8" s="6"/>
      <c r="D8" s="4"/>
      <c r="E8" s="5"/>
    </row>
    <row r="9" spans="2:17" ht="20.100000000000001" customHeight="1" thickBot="1" x14ac:dyDescent="0.35">
      <c r="B9" s="10" t="s">
        <v>4</v>
      </c>
      <c r="C9" s="16"/>
      <c r="D9" s="10" t="s">
        <v>15</v>
      </c>
      <c r="E9" s="9">
        <f>E3+E5</f>
        <v>1655</v>
      </c>
    </row>
    <row r="10" spans="2:17" ht="43.5" customHeight="1" x14ac:dyDescent="0.25">
      <c r="B10" s="2"/>
      <c r="C10" s="3"/>
      <c r="D10" s="8"/>
      <c r="E10" s="1"/>
    </row>
    <row r="11" spans="2:17" ht="19.5" thickBot="1" x14ac:dyDescent="0.35">
      <c r="B11" s="20" t="s">
        <v>0</v>
      </c>
      <c r="C11" s="20" t="s">
        <v>3</v>
      </c>
      <c r="D11" s="20" t="s">
        <v>2</v>
      </c>
      <c r="E11" s="20" t="s">
        <v>4</v>
      </c>
    </row>
    <row r="12" spans="2:17" ht="15.75" thickBot="1" x14ac:dyDescent="0.3">
      <c r="B12" s="17">
        <v>42571</v>
      </c>
      <c r="C12" s="18" t="s">
        <v>9</v>
      </c>
      <c r="D12" s="18" t="s">
        <v>11</v>
      </c>
      <c r="E12" s="19">
        <v>100</v>
      </c>
    </row>
    <row r="13" spans="2:17" ht="15.75" thickBot="1" x14ac:dyDescent="0.3">
      <c r="B13" s="17">
        <v>42571</v>
      </c>
      <c r="C13" s="18" t="s">
        <v>5</v>
      </c>
      <c r="D13" s="18" t="s">
        <v>10</v>
      </c>
      <c r="E13" s="19">
        <v>250</v>
      </c>
      <c r="O13" s="7" t="s">
        <v>5</v>
      </c>
      <c r="Q13" s="7" t="s">
        <v>10</v>
      </c>
    </row>
    <row r="14" spans="2:17" ht="15.75" thickBot="1" x14ac:dyDescent="0.3">
      <c r="B14" s="17">
        <v>42571</v>
      </c>
      <c r="C14" s="18" t="s">
        <v>7</v>
      </c>
      <c r="D14" s="18" t="s">
        <v>10</v>
      </c>
      <c r="E14" s="19">
        <v>200</v>
      </c>
      <c r="O14" s="7" t="s">
        <v>6</v>
      </c>
      <c r="Q14" s="7" t="s">
        <v>11</v>
      </c>
    </row>
    <row r="15" spans="2:17" ht="15.75" thickBot="1" x14ac:dyDescent="0.3">
      <c r="B15" s="17">
        <v>42572</v>
      </c>
      <c r="C15" s="18" t="s">
        <v>9</v>
      </c>
      <c r="D15" s="18"/>
      <c r="E15" s="19">
        <v>500</v>
      </c>
      <c r="O15" s="7" t="s">
        <v>7</v>
      </c>
      <c r="Q15" s="7" t="s">
        <v>12</v>
      </c>
    </row>
    <row r="16" spans="2:17" ht="15.75" thickBot="1" x14ac:dyDescent="0.3">
      <c r="B16" s="17">
        <v>42572</v>
      </c>
      <c r="C16" s="18" t="s">
        <v>7</v>
      </c>
      <c r="D16" s="18" t="s">
        <v>10</v>
      </c>
      <c r="E16" s="19">
        <v>700</v>
      </c>
      <c r="O16" s="7" t="s">
        <v>8</v>
      </c>
    </row>
    <row r="17" spans="2:5" ht="15.75" thickBot="1" x14ac:dyDescent="0.3">
      <c r="B17" s="24">
        <v>42573</v>
      </c>
      <c r="C17" s="25" t="s">
        <v>6</v>
      </c>
      <c r="D17" s="25" t="s">
        <v>11</v>
      </c>
      <c r="E17" s="26">
        <v>100</v>
      </c>
    </row>
    <row r="18" spans="2:5" ht="15.75" thickBot="1" x14ac:dyDescent="0.3">
      <c r="B18" s="24">
        <v>42553</v>
      </c>
      <c r="C18" s="25" t="s">
        <v>5</v>
      </c>
      <c r="D18" s="25" t="s">
        <v>10</v>
      </c>
      <c r="E18" s="26">
        <v>1000</v>
      </c>
    </row>
    <row r="19" spans="2:5" x14ac:dyDescent="0.25">
      <c r="B19" s="24"/>
      <c r="C19" s="25"/>
      <c r="D19" s="25"/>
      <c r="E19" s="26">
        <v>5</v>
      </c>
    </row>
  </sheetData>
  <sheetProtection selectLockedCells="1" autoFilter="0"/>
  <protectedRanges>
    <protectedRange password="CF25" sqref="E17:E22" name="Intervalo4"/>
  </protectedRanges>
  <mergeCells count="1">
    <mergeCell ref="B1:E1"/>
  </mergeCells>
  <conditionalFormatting sqref="E13:E16">
    <cfRule type="expression" dxfId="11" priority="34">
      <formula>C13="Despesa"</formula>
    </cfRule>
  </conditionalFormatting>
  <conditionalFormatting sqref="C9">
    <cfRule type="expression" dxfId="10" priority="29">
      <formula>$C$5="Despesa"</formula>
    </cfRule>
  </conditionalFormatting>
  <conditionalFormatting sqref="E12:E19">
    <cfRule type="expression" dxfId="9" priority="7">
      <formula>C12="Despesa"</formula>
    </cfRule>
  </conditionalFormatting>
  <conditionalFormatting sqref="E9">
    <cfRule type="cellIs" dxfId="8" priority="3" operator="lessThan">
      <formula>0</formula>
    </cfRule>
  </conditionalFormatting>
  <conditionalFormatting sqref="D10">
    <cfRule type="expression" dxfId="7" priority="2">
      <formula>B10="Despesa"</formula>
    </cfRule>
  </conditionalFormatting>
  <conditionalFormatting sqref="D10">
    <cfRule type="expression" dxfId="6" priority="1">
      <formula>B10="Despesa"</formula>
    </cfRule>
  </conditionalFormatting>
  <dataValidations count="2">
    <dataValidation type="list" allowBlank="1" showInputMessage="1" showErrorMessage="1" sqref="C7:C8">
      <formula1>$Q$13:$Q$15</formula1>
    </dataValidation>
    <dataValidation type="list" allowBlank="1" showInputMessage="1" showErrorMessage="1" sqref="C5:C6">
      <formula1>$O$13:$O$16</formula1>
    </dataValidation>
  </dataValidations>
  <pageMargins left="0" right="0" top="0.78740157480314965" bottom="0.78740157480314965" header="0.31496062992125984" footer="0.31496062992125984"/>
  <pageSetup paperSize="9" orientation="landscape" blackAndWhite="1" horizontalDpi="360" verticalDpi="360" r:id="rId1"/>
  <ignoredErrors>
    <ignoredError sqref="E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1">
                <anchor moveWithCells="1">
                  <from>
                    <xdr:col>2</xdr:col>
                    <xdr:colOff>457200</xdr:colOff>
                    <xdr:row>9</xdr:row>
                    <xdr:rowOff>76200</xdr:rowOff>
                  </from>
                  <to>
                    <xdr:col>2</xdr:col>
                    <xdr:colOff>1562100</xdr:colOff>
                    <xdr:row>9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2CAAD4D-8504-4DC2-A6C7-976D765356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Caixa</vt:lpstr>
      <vt:lpstr>Caixa!Area_de_impressao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Djalma Ramos</dc:creator>
  <cp:lastModifiedBy>Djalma Ramos</cp:lastModifiedBy>
  <cp:lastPrinted>2010-07-27T19:56:25Z</cp:lastPrinted>
  <dcterms:created xsi:type="dcterms:W3CDTF">2016-07-07T19:01:09Z</dcterms:created>
  <dcterms:modified xsi:type="dcterms:W3CDTF">2016-08-01T02:38:33Z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TC019609349991</vt:lpwstr>
  </property>
</Properties>
</file>