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JT\Informatica\Excel\Fóruns\"/>
    </mc:Choice>
  </mc:AlternateContent>
  <bookViews>
    <workbookView xWindow="0" yWindow="0" windowWidth="24000" windowHeight="9135"/>
  </bookViews>
  <sheets>
    <sheet name="Final" sheetId="1" r:id="rId1"/>
    <sheet name="Referência" sheetId="2" r:id="rId2"/>
  </sheets>
  <calcPr calcId="152511"/>
</workbook>
</file>

<file path=xl/calcChain.xml><?xml version="1.0" encoding="utf-8"?>
<calcChain xmlns="http://schemas.openxmlformats.org/spreadsheetml/2006/main">
  <c r="C5" i="1" l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4" i="1"/>
  <c r="B5" i="1" l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4" i="1"/>
  <c r="B4" i="2"/>
</calcChain>
</file>

<file path=xl/sharedStrings.xml><?xml version="1.0" encoding="utf-8"?>
<sst xmlns="http://schemas.openxmlformats.org/spreadsheetml/2006/main" count="183" uniqueCount="87">
  <si>
    <t>MODELO</t>
  </si>
  <si>
    <t>DFN52</t>
  </si>
  <si>
    <t>DC49A</t>
  </si>
  <si>
    <t>DXW51ME</t>
  </si>
  <si>
    <t>DF51X</t>
  </si>
  <si>
    <t>DF51</t>
  </si>
  <si>
    <t>630560009-01</t>
  </si>
  <si>
    <t>DF42</t>
  </si>
  <si>
    <t>DF35X</t>
  </si>
  <si>
    <t>DF35A</t>
  </si>
  <si>
    <t>DF35AME</t>
  </si>
  <si>
    <t>DF36X</t>
  </si>
  <si>
    <t>DF36A</t>
  </si>
  <si>
    <t>DFX42 EXTENSION</t>
  </si>
  <si>
    <t>DF36AME</t>
  </si>
  <si>
    <t>DF42X</t>
  </si>
  <si>
    <t>RE31</t>
  </si>
  <si>
    <t>630560012-01</t>
  </si>
  <si>
    <t>FE22</t>
  </si>
  <si>
    <t>FE18</t>
  </si>
  <si>
    <t>FFE24</t>
  </si>
  <si>
    <t>RFE39</t>
  </si>
  <si>
    <t>FE26</t>
  </si>
  <si>
    <t>DC35A</t>
  </si>
  <si>
    <t>H300</t>
  </si>
  <si>
    <t>DC44</t>
  </si>
  <si>
    <t>630560019-01</t>
  </si>
  <si>
    <t>DB83X</t>
  </si>
  <si>
    <t>DF80X</t>
  </si>
  <si>
    <t>DB52</t>
  </si>
  <si>
    <t>630560017-01</t>
  </si>
  <si>
    <t>DB83</t>
  </si>
  <si>
    <t>DF80</t>
  </si>
  <si>
    <t>DM83XME</t>
  </si>
  <si>
    <t>DB52XME</t>
  </si>
  <si>
    <t>630560018-01</t>
  </si>
  <si>
    <t>DB-83</t>
  </si>
  <si>
    <t>630560020-01</t>
  </si>
  <si>
    <t>630560021-01</t>
  </si>
  <si>
    <t>DF80/DF80X</t>
  </si>
  <si>
    <t>630560010-01</t>
  </si>
  <si>
    <t>DFI80/DFI80X</t>
  </si>
  <si>
    <t>630560011-01</t>
  </si>
  <si>
    <t>RW35 / RDE33</t>
  </si>
  <si>
    <t>630560013-01</t>
  </si>
  <si>
    <t>RFE-38</t>
  </si>
  <si>
    <t>630560007-01</t>
  </si>
  <si>
    <t>DC 35</t>
  </si>
  <si>
    <t>630560016-01</t>
  </si>
  <si>
    <t>630560014-01</t>
  </si>
  <si>
    <t>DF-35</t>
  </si>
  <si>
    <t>630560015-01</t>
  </si>
  <si>
    <t>630560002-01</t>
  </si>
  <si>
    <t>DFW - 51</t>
  </si>
  <si>
    <t>DW51-X</t>
  </si>
  <si>
    <t>630560003-01</t>
  </si>
  <si>
    <t>DF-42</t>
  </si>
  <si>
    <t>630560001-01</t>
  </si>
  <si>
    <t>630560006-01</t>
  </si>
  <si>
    <t>DF-36A</t>
  </si>
  <si>
    <t>630560005-01</t>
  </si>
  <si>
    <t>DC-51</t>
  </si>
  <si>
    <t>630560008-01</t>
  </si>
  <si>
    <t>MAIARA</t>
  </si>
  <si>
    <t>FREEZER DORITA</t>
  </si>
  <si>
    <t>REFR BELLA2</t>
  </si>
  <si>
    <t>FV-18</t>
  </si>
  <si>
    <t>618000012-01</t>
  </si>
  <si>
    <t>FV 22</t>
  </si>
  <si>
    <t>618000010-01</t>
  </si>
  <si>
    <t>FV 26</t>
  </si>
  <si>
    <t>618000011-01</t>
  </si>
  <si>
    <t>DC.47</t>
  </si>
  <si>
    <t>621720004-01</t>
  </si>
  <si>
    <t>DC49</t>
  </si>
  <si>
    <t>619810001-01</t>
  </si>
  <si>
    <t>DF 50</t>
  </si>
  <si>
    <t>FH-300</t>
  </si>
  <si>
    <t>616140009-01</t>
  </si>
  <si>
    <t>FH-400</t>
  </si>
  <si>
    <t>616140008-01</t>
  </si>
  <si>
    <t>FH-500</t>
  </si>
  <si>
    <t>616140007-01</t>
  </si>
  <si>
    <t>Código</t>
  </si>
  <si>
    <t>Modelo Cliente</t>
  </si>
  <si>
    <t>MODELO CLIENTE</t>
  </si>
  <si>
    <t>***O TEXTO PROCURADO TEM QUE SER IGUAL AO DA OUTRA PLANILHA, COMO POR EXEMPLO DF51 é diferente de DF-51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</si>
</sst>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0.000"/>
    <numFmt numFmtId="167" formatCode="0.0"/>
    <numFmt numFmtId="168" formatCode="_([$€]* #,##0.00_);_([$€]* \(#,##0.00\);_([$€]* &quot;-&quot;??_);_(@_)"/>
    <numFmt numFmtId="169" formatCode="General_)"/>
    <numFmt numFmtId="170" formatCode="#,##0.0_);\(#,##0.0\)"/>
    <numFmt numFmtId="171" formatCode="#,##0.000_);\(#,##0.000\)"/>
    <numFmt numFmtId="172" formatCode="#,##0.0000;\-#,##0.0000"/>
    <numFmt numFmtId="173" formatCode="0.0%"/>
    <numFmt numFmtId="174" formatCode="_(&quot;US$&quot;\ * #,##0_);_(&quot;Cr$&quot;\ * \(#,##0\);_(&quot;Cr$&quot;\ * &quot;-&quot;??_);_(@_)"/>
    <numFmt numFmtId="175" formatCode="0.0000%"/>
    <numFmt numFmtId="176" formatCode="0.00_)"/>
    <numFmt numFmtId="177" formatCode="_ * #,##0.00_ ;_ * \-#,##0.00_ ;_ * &quot;-&quot;??_ ;_ @_ "/>
    <numFmt numFmtId="178" formatCode="_ * #,##0_ ;_ * \-#,##0_ ;_ * &quot;-&quot;_ ;_ @_ "/>
    <numFmt numFmtId="179" formatCode="#,##0.0"/>
    <numFmt numFmtId="180" formatCode="_(* #,##0.0000_);_(* \(#,##0.0000\);_(* &quot;-&quot;??_);_(@_)"/>
  </numFmts>
  <fonts count="4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b/>
      <sz val="13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4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7"/>
      <name val="MS Sans Serif"/>
      <family val="2"/>
    </font>
    <font>
      <sz val="9"/>
      <name val="Times New Roman"/>
      <family val="1"/>
    </font>
    <font>
      <sz val="10"/>
      <name val="Courier"/>
      <family val="3"/>
    </font>
    <font>
      <sz val="9"/>
      <color indexed="10"/>
      <name val="Geneva"/>
    </font>
    <font>
      <sz val="10"/>
      <name val="MS Sans Serif"/>
      <family val="2"/>
    </font>
    <font>
      <b/>
      <u/>
      <sz val="10"/>
      <color indexed="33"/>
      <name val="Arial"/>
      <family val="2"/>
    </font>
    <font>
      <b/>
      <i/>
      <sz val="12"/>
      <name val="Arial"/>
      <family val="2"/>
    </font>
    <font>
      <sz val="10"/>
      <color indexed="13"/>
      <name val="MS Sans Serif"/>
      <family val="2"/>
    </font>
    <font>
      <sz val="10"/>
      <color indexed="12"/>
      <name val="MS Sans Serif"/>
      <family val="2"/>
    </font>
    <font>
      <sz val="10"/>
      <name val="Arial1"/>
    </font>
    <font>
      <b/>
      <sz val="14"/>
      <name val="MS Sans Serif"/>
      <family val="2"/>
    </font>
    <font>
      <b/>
      <sz val="12"/>
      <name val="Arial"/>
      <family val="2"/>
    </font>
    <font>
      <sz val="10"/>
      <color indexed="16"/>
      <name val="MS Sans Serif"/>
      <family val="2"/>
    </font>
    <font>
      <sz val="7"/>
      <name val="Small Fonts"/>
      <family val="3"/>
      <charset val="128"/>
    </font>
    <font>
      <b/>
      <i/>
      <sz val="16"/>
      <name val="Helv"/>
    </font>
    <font>
      <sz val="10"/>
      <color indexed="12"/>
      <name val="Arial"/>
      <family val="2"/>
    </font>
    <font>
      <sz val="12"/>
      <name val="Arial MT"/>
    </font>
    <font>
      <b/>
      <sz val="11"/>
      <name val="Arial"/>
      <family val="2"/>
    </font>
    <font>
      <sz val="10"/>
      <color indexed="18"/>
      <name val="MS Sans Serif"/>
      <family val="2"/>
    </font>
    <font>
      <sz val="12"/>
      <color indexed="10"/>
      <name val="MS Sans Serif"/>
      <family val="2"/>
    </font>
    <font>
      <b/>
      <u/>
      <sz val="12"/>
      <color indexed="10"/>
      <name val="MS Sans Serif"/>
      <family val="2"/>
    </font>
    <font>
      <b/>
      <sz val="10"/>
      <color indexed="16"/>
      <name val="Courier"/>
      <family val="3"/>
    </font>
    <font>
      <b/>
      <u/>
      <sz val="14"/>
      <color indexed="8"/>
      <name val="MS Sans Serif"/>
      <family val="2"/>
    </font>
    <font>
      <b/>
      <sz val="11"/>
      <name val="Times New Roman"/>
      <family val="1"/>
    </font>
    <font>
      <sz val="10"/>
      <color indexed="20"/>
      <name val="MS Sans Serif"/>
      <family val="2"/>
    </font>
    <font>
      <b/>
      <sz val="12"/>
      <color indexed="9"/>
      <name val="Arial"/>
      <family val="2"/>
    </font>
    <font>
      <b/>
      <sz val="13"/>
      <color indexed="8"/>
      <name val="Arial"/>
      <family val="2"/>
    </font>
    <font>
      <b/>
      <sz val="13"/>
      <color theme="1"/>
      <name val="Arial"/>
      <family val="2"/>
    </font>
    <font>
      <sz val="11"/>
      <color rgb="FF272A34"/>
      <name val="Arial"/>
      <family val="2"/>
    </font>
    <font>
      <b/>
      <sz val="11"/>
      <color rgb="FFFF000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3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</fills>
  <borders count="23">
    <border>
      <left/>
      <right/>
      <top/>
      <bottom/>
      <diagonal/>
    </border>
    <border>
      <left style="hair">
        <color indexed="57"/>
      </left>
      <right style="hair">
        <color indexed="57"/>
      </right>
      <top style="hair">
        <color indexed="57"/>
      </top>
      <bottom style="hair">
        <color indexed="57"/>
      </bottom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medium">
        <color indexed="8"/>
      </right>
      <top style="thin">
        <color indexed="22"/>
      </top>
      <bottom style="medium">
        <color indexed="8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9"/>
      </top>
      <bottom style="medium">
        <color indexed="8"/>
      </bottom>
      <diagonal/>
    </border>
    <border>
      <left/>
      <right style="thin">
        <color indexed="8"/>
      </right>
      <top style="thin">
        <color indexed="9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57"/>
      </left>
      <right style="hair">
        <color indexed="57"/>
      </right>
      <top style="hair">
        <color indexed="57"/>
      </top>
      <bottom style="hair">
        <color indexed="57"/>
      </bottom>
      <diagonal/>
    </border>
  </borders>
  <cellStyleXfs count="105">
    <xf numFmtId="0" fontId="0" fillId="0" borderId="0"/>
    <xf numFmtId="0" fontId="2" fillId="0" borderId="0"/>
    <xf numFmtId="165" fontId="18" fillId="2" borderId="1" applyFont="0" applyFill="0" applyBorder="0" applyAlignment="0">
      <alignment horizontal="center"/>
    </xf>
    <xf numFmtId="3" fontId="19" fillId="5" borderId="2" applyFont="0" applyAlignment="0">
      <alignment horizontal="left"/>
    </xf>
    <xf numFmtId="0" fontId="10" fillId="3" borderId="0" applyNumberFormat="0" applyBorder="0" applyAlignment="0" applyProtection="0"/>
    <xf numFmtId="167" fontId="3" fillId="0" borderId="0" applyFill="0" applyBorder="0" applyAlignment="0"/>
    <xf numFmtId="169" fontId="20" fillId="0" borderId="0" applyFill="0" applyBorder="0" applyAlignment="0"/>
    <xf numFmtId="166" fontId="20" fillId="0" borderId="0" applyFill="0" applyBorder="0" applyAlignment="0"/>
    <xf numFmtId="170" fontId="21" fillId="0" borderId="0" applyFill="0" applyBorder="0" applyAlignment="0"/>
    <xf numFmtId="171" fontId="21" fillId="0" borderId="0" applyFill="0" applyBorder="0" applyAlignment="0"/>
    <xf numFmtId="167" fontId="3" fillId="0" borderId="0" applyFill="0" applyBorder="0" applyAlignment="0"/>
    <xf numFmtId="172" fontId="3" fillId="0" borderId="0" applyFill="0" applyBorder="0" applyAlignment="0"/>
    <xf numFmtId="169" fontId="20" fillId="0" borderId="0" applyFill="0" applyBorder="0" applyAlignment="0"/>
    <xf numFmtId="0" fontId="22" fillId="0" borderId="0"/>
    <xf numFmtId="0" fontId="11" fillId="6" borderId="4" applyNumberFormat="0" applyAlignment="0" applyProtection="0"/>
    <xf numFmtId="3" fontId="23" fillId="7" borderId="5">
      <alignment horizontal="center"/>
    </xf>
    <xf numFmtId="173" fontId="23" fillId="7" borderId="5">
      <alignment horizontal="center"/>
    </xf>
    <xf numFmtId="0" fontId="12" fillId="0" borderId="6" applyNumberFormat="0" applyFill="0" applyAlignment="0" applyProtection="0"/>
    <xf numFmtId="0" fontId="24" fillId="0" borderId="7" applyBorder="0">
      <alignment horizontal="centerContinuous" vertical="center"/>
    </xf>
    <xf numFmtId="167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25" fillId="8" borderId="8">
      <alignment horizontal="center"/>
    </xf>
    <xf numFmtId="169" fontId="20" fillId="0" borderId="0" applyFont="0" applyFill="0" applyBorder="0" applyAlignment="0" applyProtection="0"/>
    <xf numFmtId="174" fontId="3" fillId="8" borderId="0" applyFont="0" applyBorder="0"/>
    <xf numFmtId="3" fontId="26" fillId="5" borderId="2">
      <alignment horizontal="left"/>
    </xf>
    <xf numFmtId="3" fontId="27" fillId="5" borderId="2">
      <alignment horizontal="left"/>
    </xf>
    <xf numFmtId="14" fontId="17" fillId="0" borderId="0" applyFill="0" applyBorder="0" applyAlignment="0"/>
    <xf numFmtId="0" fontId="28" fillId="0" borderId="0" applyNumberFormat="0" applyFill="0" applyBorder="0" applyAlignment="0" applyProtection="0"/>
    <xf numFmtId="175" fontId="3" fillId="0" borderId="9">
      <alignment vertical="center"/>
    </xf>
    <xf numFmtId="173" fontId="27" fillId="5" borderId="2">
      <alignment horizontal="left"/>
    </xf>
    <xf numFmtId="3" fontId="29" fillId="7" borderId="10">
      <alignment horizontal="center"/>
    </xf>
    <xf numFmtId="3" fontId="29" fillId="7" borderId="11">
      <alignment horizontal="center"/>
    </xf>
    <xf numFmtId="167" fontId="3" fillId="0" borderId="0" applyFill="0" applyBorder="0" applyAlignment="0"/>
    <xf numFmtId="169" fontId="20" fillId="0" borderId="0" applyFill="0" applyBorder="0" applyAlignment="0"/>
    <xf numFmtId="167" fontId="3" fillId="0" borderId="0" applyFill="0" applyBorder="0" applyAlignment="0"/>
    <xf numFmtId="172" fontId="3" fillId="0" borderId="0" applyFill="0" applyBorder="0" applyAlignment="0"/>
    <xf numFmtId="169" fontId="20" fillId="0" borderId="0" applyFill="0" applyBorder="0" applyAlignment="0"/>
    <xf numFmtId="0" fontId="13" fillId="4" borderId="3" applyNumberFormat="0" applyAlignment="0" applyProtection="0"/>
    <xf numFmtId="0" fontId="27" fillId="5" borderId="2">
      <alignment horizontal="left" vertical="center"/>
    </xf>
    <xf numFmtId="168" fontId="3" fillId="0" borderId="0" applyFont="0" applyFill="0" applyBorder="0" applyAlignment="0" applyProtection="0"/>
    <xf numFmtId="3" fontId="27" fillId="5" borderId="2">
      <alignment horizontal="left"/>
    </xf>
    <xf numFmtId="3" fontId="19" fillId="5" borderId="2" applyAlignment="0"/>
    <xf numFmtId="38" fontId="6" fillId="8" borderId="0" applyNumberFormat="0" applyBorder="0" applyAlignment="0" applyProtection="0"/>
    <xf numFmtId="164" fontId="5" fillId="0" borderId="0"/>
    <xf numFmtId="0" fontId="30" fillId="0" borderId="12" applyNumberFormat="0" applyAlignment="0" applyProtection="0">
      <alignment horizontal="left" vertical="center"/>
    </xf>
    <xf numFmtId="0" fontId="30" fillId="0" borderId="7">
      <alignment horizontal="left" vertical="center"/>
    </xf>
    <xf numFmtId="10" fontId="6" fillId="9" borderId="13" applyNumberFormat="0" applyBorder="0" applyAlignment="0" applyProtection="0"/>
    <xf numFmtId="3" fontId="31" fillId="5" borderId="14" applyBorder="0">
      <alignment horizontal="center" vertical="center"/>
    </xf>
    <xf numFmtId="167" fontId="3" fillId="0" borderId="0" applyFill="0" applyBorder="0" applyAlignment="0"/>
    <xf numFmtId="169" fontId="20" fillId="0" borderId="0" applyFill="0" applyBorder="0" applyAlignment="0"/>
    <xf numFmtId="167" fontId="3" fillId="0" borderId="0" applyFill="0" applyBorder="0" applyAlignment="0"/>
    <xf numFmtId="172" fontId="3" fillId="0" borderId="0" applyFill="0" applyBorder="0" applyAlignment="0"/>
    <xf numFmtId="169" fontId="20" fillId="0" borderId="0" applyFill="0" applyBorder="0" applyAlignment="0"/>
    <xf numFmtId="0" fontId="14" fillId="10" borderId="0" applyNumberFormat="0" applyBorder="0" applyAlignment="0" applyProtection="0"/>
    <xf numFmtId="37" fontId="32" fillId="0" borderId="0"/>
    <xf numFmtId="176" fontId="33" fillId="0" borderId="0"/>
    <xf numFmtId="0" fontId="34" fillId="0" borderId="0"/>
    <xf numFmtId="0" fontId="3" fillId="0" borderId="0"/>
    <xf numFmtId="0" fontId="9" fillId="0" borderId="0"/>
    <xf numFmtId="0" fontId="3" fillId="0" borderId="0">
      <alignment wrapText="1"/>
    </xf>
    <xf numFmtId="3" fontId="23" fillId="5" borderId="2"/>
    <xf numFmtId="0" fontId="3" fillId="11" borderId="15" applyNumberFormat="0" applyFont="0" applyAlignment="0" applyProtection="0"/>
    <xf numFmtId="0" fontId="35" fillId="12" borderId="0"/>
    <xf numFmtId="177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0" fontId="23" fillId="7" borderId="0"/>
    <xf numFmtId="171" fontId="21" fillId="0" borderId="0" applyFont="0" applyFill="0" applyBorder="0" applyAlignment="0" applyProtection="0"/>
    <xf numFmtId="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7" fontId="3" fillId="0" borderId="0" applyFill="0" applyBorder="0" applyAlignment="0"/>
    <xf numFmtId="169" fontId="20" fillId="0" borderId="0" applyFill="0" applyBorder="0" applyAlignment="0"/>
    <xf numFmtId="167" fontId="3" fillId="0" borderId="0" applyFill="0" applyBorder="0" applyAlignment="0"/>
    <xf numFmtId="172" fontId="3" fillId="0" borderId="0" applyFill="0" applyBorder="0" applyAlignment="0"/>
    <xf numFmtId="169" fontId="20" fillId="0" borderId="0" applyFill="0" applyBorder="0" applyAlignment="0"/>
    <xf numFmtId="173" fontId="27" fillId="5" borderId="2">
      <alignment horizontal="left"/>
    </xf>
    <xf numFmtId="37" fontId="36" fillId="8" borderId="0">
      <alignment horizontal="left"/>
    </xf>
    <xf numFmtId="3" fontId="37" fillId="7" borderId="0"/>
    <xf numFmtId="165" fontId="3" fillId="0" borderId="0" applyFont="0" applyFill="0" applyBorder="0" applyAlignment="0" applyProtection="0"/>
    <xf numFmtId="165" fontId="9" fillId="0" borderId="0" applyFont="0" applyFill="0" applyBorder="0" applyAlignment="0" applyProtection="0"/>
    <xf numFmtId="3" fontId="38" fillId="5" borderId="2">
      <alignment horizontal="left" vertical="center"/>
    </xf>
    <xf numFmtId="3" fontId="39" fillId="5" borderId="2">
      <alignment horizontal="center" vertical="center"/>
    </xf>
    <xf numFmtId="0" fontId="7" fillId="0" borderId="14" applyProtection="0">
      <alignment horizontal="centerContinuous"/>
    </xf>
    <xf numFmtId="169" fontId="40" fillId="0" borderId="0"/>
    <xf numFmtId="3" fontId="41" fillId="5" borderId="2">
      <alignment horizontal="center" vertical="center"/>
    </xf>
    <xf numFmtId="49" fontId="17" fillId="0" borderId="0" applyFill="0" applyBorder="0" applyAlignment="0"/>
    <xf numFmtId="179" fontId="3" fillId="0" borderId="0" applyFill="0" applyBorder="0" applyAlignment="0"/>
    <xf numFmtId="180" fontId="3" fillId="0" borderId="0" applyFill="0" applyBorder="0" applyAlignment="0"/>
    <xf numFmtId="37" fontId="8" fillId="8" borderId="0" applyNumberFormat="0">
      <alignment horizontal="left"/>
    </xf>
    <xf numFmtId="0" fontId="15" fillId="0" borderId="0" applyNumberFormat="0" applyFill="0" applyBorder="0" applyAlignment="0" applyProtection="0"/>
    <xf numFmtId="40" fontId="42" fillId="0" borderId="0"/>
    <xf numFmtId="37" fontId="7" fillId="13" borderId="8">
      <alignment horizontal="centerContinuous"/>
    </xf>
    <xf numFmtId="3" fontId="27" fillId="5" borderId="2">
      <alignment horizontal="left"/>
    </xf>
    <xf numFmtId="0" fontId="16" fillId="0" borderId="16" applyNumberFormat="0" applyFill="0" applyAlignment="0" applyProtection="0"/>
    <xf numFmtId="3" fontId="43" fillId="5" borderId="2"/>
    <xf numFmtId="0" fontId="1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165" fontId="18" fillId="2" borderId="22" applyFont="0" applyFill="0" applyBorder="0" applyAlignment="0">
      <alignment horizontal="center"/>
    </xf>
  </cellStyleXfs>
  <cellXfs count="24">
    <xf numFmtId="0" fontId="0" fillId="0" borderId="0" xfId="0"/>
    <xf numFmtId="0" fontId="2" fillId="0" borderId="0" xfId="1"/>
    <xf numFmtId="0" fontId="3" fillId="8" borderId="17" xfId="1" applyFont="1" applyFill="1" applyBorder="1" applyAlignment="1">
      <alignment horizontal="left"/>
    </xf>
    <xf numFmtId="0" fontId="44" fillId="15" borderId="18" xfId="1" applyFont="1" applyFill="1" applyBorder="1" applyAlignment="1">
      <alignment horizontal="left" vertical="center" wrapText="1"/>
    </xf>
    <xf numFmtId="22" fontId="45" fillId="8" borderId="17" xfId="1" applyNumberFormat="1" applyFont="1" applyFill="1" applyBorder="1" applyAlignment="1">
      <alignment horizontal="left" vertical="center"/>
    </xf>
    <xf numFmtId="0" fontId="46" fillId="14" borderId="20" xfId="1" applyFont="1" applyFill="1" applyBorder="1" applyAlignment="1">
      <alignment horizontal="left" vertical="center"/>
    </xf>
    <xf numFmtId="0" fontId="44" fillId="15" borderId="21" xfId="1" applyFont="1" applyFill="1" applyBorder="1" applyAlignment="1">
      <alignment horizontal="left" vertical="center" wrapText="1"/>
    </xf>
    <xf numFmtId="0" fontId="4" fillId="14" borderId="19" xfId="1" applyFont="1" applyFill="1" applyBorder="1" applyAlignment="1">
      <alignment horizontal="left" vertical="center"/>
    </xf>
    <xf numFmtId="0" fontId="46" fillId="16" borderId="20" xfId="1" applyFont="1" applyFill="1" applyBorder="1" applyAlignment="1">
      <alignment horizontal="left" vertical="center"/>
    </xf>
    <xf numFmtId="0" fontId="4" fillId="16" borderId="19" xfId="1" applyFont="1" applyFill="1" applyBorder="1" applyAlignment="1">
      <alignment horizontal="left" vertical="center"/>
    </xf>
    <xf numFmtId="0" fontId="45" fillId="14" borderId="0" xfId="1" applyFont="1" applyFill="1" applyBorder="1" applyAlignment="1">
      <alignment horizontal="left" vertical="center"/>
    </xf>
    <xf numFmtId="0" fontId="2" fillId="0" borderId="0" xfId="103"/>
    <xf numFmtId="0" fontId="3" fillId="0" borderId="0" xfId="103" applyFont="1"/>
    <xf numFmtId="0" fontId="2" fillId="0" borderId="0" xfId="103" applyAlignment="1">
      <alignment horizontal="center"/>
    </xf>
    <xf numFmtId="0" fontId="3" fillId="0" borderId="0" xfId="103" applyFont="1" applyAlignment="1">
      <alignment horizontal="center"/>
    </xf>
    <xf numFmtId="0" fontId="47" fillId="0" borderId="0" xfId="0" applyFont="1"/>
    <xf numFmtId="0" fontId="48" fillId="0" borderId="0" xfId="0" applyFont="1"/>
    <xf numFmtId="0" fontId="3" fillId="8" borderId="17" xfId="1" applyFont="1" applyFill="1" applyBorder="1" applyAlignment="1">
      <alignment horizontal="center"/>
    </xf>
    <xf numFmtId="22" fontId="45" fillId="8" borderId="17" xfId="1" applyNumberFormat="1" applyFont="1" applyFill="1" applyBorder="1" applyAlignment="1">
      <alignment horizontal="center" vertical="center"/>
    </xf>
    <xf numFmtId="0" fontId="44" fillId="15" borderId="18" xfId="1" applyFont="1" applyFill="1" applyBorder="1" applyAlignment="1">
      <alignment horizontal="center" vertical="center" wrapText="1"/>
    </xf>
    <xf numFmtId="0" fontId="46" fillId="16" borderId="20" xfId="1" applyFont="1" applyFill="1" applyBorder="1" applyAlignment="1">
      <alignment horizontal="center" vertical="center"/>
    </xf>
    <xf numFmtId="0" fontId="45" fillId="14" borderId="0" xfId="1" applyFont="1" applyFill="1" applyBorder="1" applyAlignment="1">
      <alignment horizontal="center" vertical="center"/>
    </xf>
    <xf numFmtId="0" fontId="2" fillId="0" borderId="0" xfId="1" applyAlignment="1">
      <alignment horizontal="center"/>
    </xf>
    <xf numFmtId="0" fontId="0" fillId="0" borderId="0" xfId="0" applyAlignment="1">
      <alignment horizontal="center"/>
    </xf>
  </cellXfs>
  <cellStyles count="105">
    <cellStyle name="." xfId="2"/>
    <cellStyle name=". 2" xfId="104"/>
    <cellStyle name="Ativo Fixo" xfId="3"/>
    <cellStyle name="Bom 2" xfId="4"/>
    <cellStyle name="Calc Currency (0)" xfId="5"/>
    <cellStyle name="Calc Currency (2)" xfId="6"/>
    <cellStyle name="Calc Percent (0)" xfId="7"/>
    <cellStyle name="Calc Percent (1)" xfId="8"/>
    <cellStyle name="Calc Percent (2)" xfId="9"/>
    <cellStyle name="Calc Units (0)" xfId="10"/>
    <cellStyle name="Calc Units (1)" xfId="11"/>
    <cellStyle name="Calc Units (2)" xfId="12"/>
    <cellStyle name="Cancel" xfId="13"/>
    <cellStyle name="Célula de Verificação 2" xfId="14"/>
    <cellStyle name="Célula única" xfId="15"/>
    <cellStyle name="Célula única%" xfId="16"/>
    <cellStyle name="Célula Vinculada 2" xfId="17"/>
    <cellStyle name="centrado" xfId="18"/>
    <cellStyle name="Comma [00]" xfId="19"/>
    <cellStyle name="Comma 2" xfId="20"/>
    <cellStyle name="Comma 3" xfId="97"/>
    <cellStyle name="Comma 4" xfId="98"/>
    <cellStyle name="contas" xfId="21"/>
    <cellStyle name="Currency [00]" xfId="22"/>
    <cellStyle name="custom" xfId="23"/>
    <cellStyle name="Dados Fixos" xfId="24"/>
    <cellStyle name="Dados Pre" xfId="25"/>
    <cellStyle name="Date Short" xfId="26"/>
    <cellStyle name="Default" xfId="27"/>
    <cellStyle name="DELTA" xfId="28"/>
    <cellStyle name="Despesas" xfId="29"/>
    <cellStyle name="Divisão" xfId="30"/>
    <cellStyle name="Divisão 1" xfId="31"/>
    <cellStyle name="Enter Currency (0)" xfId="32"/>
    <cellStyle name="Enter Currency (2)" xfId="33"/>
    <cellStyle name="Enter Units (0)" xfId="34"/>
    <cellStyle name="Enter Units (1)" xfId="35"/>
    <cellStyle name="Enter Units (2)" xfId="36"/>
    <cellStyle name="Entrada 2" xfId="37"/>
    <cellStyle name="Estoques" xfId="38"/>
    <cellStyle name="Euro" xfId="39"/>
    <cellStyle name="Familia" xfId="40"/>
    <cellStyle name="Fechamento" xfId="41"/>
    <cellStyle name="Grey" xfId="42"/>
    <cellStyle name="Grupo" xfId="43"/>
    <cellStyle name="Header1" xfId="44"/>
    <cellStyle name="Header2" xfId="45"/>
    <cellStyle name="Input [yellow]" xfId="46"/>
    <cellStyle name="JANDEZ" xfId="47"/>
    <cellStyle name="Link Currency (0)" xfId="48"/>
    <cellStyle name="Link Currency (2)" xfId="49"/>
    <cellStyle name="Link Units (0)" xfId="50"/>
    <cellStyle name="Link Units (1)" xfId="51"/>
    <cellStyle name="Link Units (2)" xfId="52"/>
    <cellStyle name="Neutra 2" xfId="53"/>
    <cellStyle name="no dec" xfId="54"/>
    <cellStyle name="Normal" xfId="0" builtinId="0"/>
    <cellStyle name="Normal - Style1" xfId="55"/>
    <cellStyle name="Normal 2" xfId="56"/>
    <cellStyle name="Normal 3" xfId="57"/>
    <cellStyle name="Normal 3 2" xfId="58"/>
    <cellStyle name="Normal 4" xfId="59"/>
    <cellStyle name="Normal 5" xfId="99"/>
    <cellStyle name="Normal 6" xfId="96"/>
    <cellStyle name="Normal 7" xfId="1"/>
    <cellStyle name="Normal 8" xfId="103"/>
    <cellStyle name="normal1" xfId="60"/>
    <cellStyle name="Nota 2" xfId="61"/>
    <cellStyle name="Odefinierad" xfId="62"/>
    <cellStyle name="Œ…‹æØ‚è [0.00]_PLDT" xfId="63"/>
    <cellStyle name="Œ…‹æØ‚è_PLDT" xfId="64"/>
    <cellStyle name="perc2" xfId="65"/>
    <cellStyle name="Percent [0]" xfId="66"/>
    <cellStyle name="Percent [00]" xfId="67"/>
    <cellStyle name="Percent [2]" xfId="68"/>
    <cellStyle name="Percent 2" xfId="69"/>
    <cellStyle name="Percent 3" xfId="100"/>
    <cellStyle name="Percent 4" xfId="101"/>
    <cellStyle name="Porcentagem 2" xfId="70"/>
    <cellStyle name="PrePop Currency (0)" xfId="71"/>
    <cellStyle name="PrePop Currency (2)" xfId="72"/>
    <cellStyle name="PrePop Units (0)" xfId="73"/>
    <cellStyle name="PrePop Units (1)" xfId="74"/>
    <cellStyle name="PrePop Units (2)" xfId="75"/>
    <cellStyle name="Salários" xfId="76"/>
    <cellStyle name="Saldos" xfId="77"/>
    <cellStyle name="Sem Amarrar" xfId="78"/>
    <cellStyle name="Separador de milhares 2" xfId="79"/>
    <cellStyle name="Separador de milhares 3" xfId="80"/>
    <cellStyle name="SST" xfId="81"/>
    <cellStyle name="ST" xfId="82"/>
    <cellStyle name="Standard format" xfId="83"/>
    <cellStyle name="Sub-Título" xfId="84"/>
    <cellStyle name="T" xfId="85"/>
    <cellStyle name="Text Indent A" xfId="86"/>
    <cellStyle name="Text Indent B" xfId="87"/>
    <cellStyle name="Text Indent C" xfId="88"/>
    <cellStyle name="Texto" xfId="89"/>
    <cellStyle name="Texto de Aviso 2" xfId="90"/>
    <cellStyle name="Times New Roman" xfId="91"/>
    <cellStyle name="título3" xfId="92"/>
    <cellStyle name="Todas" xfId="93"/>
    <cellStyle name="Total 2" xfId="94"/>
    <cellStyle name="Vendas" xfId="95"/>
    <cellStyle name="Vírgula 2" xfId="10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2"/>
  <sheetViews>
    <sheetView tabSelected="1" workbookViewId="0">
      <selection activeCell="C3" sqref="C3"/>
    </sheetView>
  </sheetViews>
  <sheetFormatPr defaultRowHeight="15"/>
  <cols>
    <col min="1" max="1" width="23.28515625" bestFit="1" customWidth="1"/>
    <col min="2" max="2" width="16.42578125" style="23" bestFit="1" customWidth="1"/>
    <col min="3" max="3" width="17.42578125" customWidth="1"/>
  </cols>
  <sheetData>
    <row r="1" spans="1:4" ht="15.75" thickBot="1">
      <c r="A1" s="2"/>
      <c r="B1" s="17"/>
      <c r="C1" s="15"/>
    </row>
    <row r="2" spans="1:4" ht="17.25" thickBot="1">
      <c r="A2" s="4"/>
      <c r="B2" s="18"/>
    </row>
    <row r="3" spans="1:4" ht="16.5" thickBot="1">
      <c r="A3" s="3" t="s">
        <v>85</v>
      </c>
      <c r="B3" s="19" t="s">
        <v>83</v>
      </c>
    </row>
    <row r="4" spans="1:4" ht="16.5">
      <c r="A4" s="8" t="s">
        <v>1</v>
      </c>
      <c r="B4" s="20" t="e">
        <f>INDEX(Referência!$B$6:$B$103,MATCH("*"&amp;A4&amp;"*",Referência!$A$2:$A$103,0))</f>
        <v>#N/A</v>
      </c>
      <c r="C4" s="20" t="e">
        <f>VLOOKUP("*"&amp;A4&amp;"*",Referência!$A$6:$B$50,2,0)</f>
        <v>#N/A</v>
      </c>
    </row>
    <row r="5" spans="1:4" ht="16.5">
      <c r="A5" s="8" t="s">
        <v>2</v>
      </c>
      <c r="B5" s="20" t="e">
        <f>INDEX(Referência!$B$6:$B$103,MATCH("*"&amp;A5&amp;"*",Referência!$A$2:$A$103,0))</f>
        <v>#N/A</v>
      </c>
      <c r="C5" s="20" t="e">
        <f>VLOOKUP("*"&amp;A5&amp;"*",Referência!$A$6:$B$50,2,0)</f>
        <v>#N/A</v>
      </c>
    </row>
    <row r="6" spans="1:4" ht="16.5">
      <c r="A6" s="8" t="s">
        <v>3</v>
      </c>
      <c r="B6" s="20" t="e">
        <f>INDEX(Referência!$B$6:$B$103,MATCH("*"&amp;A6&amp;"*",Referência!$A$2:$A$103,0))</f>
        <v>#N/A</v>
      </c>
      <c r="C6" s="20" t="e">
        <f>VLOOKUP("*"&amp;A6&amp;"*",Referência!$A$6:$B$50,2,0)</f>
        <v>#N/A</v>
      </c>
      <c r="D6" s="16" t="s">
        <v>86</v>
      </c>
    </row>
    <row r="7" spans="1:4" ht="16.5">
      <c r="A7" s="5" t="s">
        <v>1</v>
      </c>
      <c r="B7" s="20" t="e">
        <f>INDEX(Referência!$B$6:$B$103,MATCH("*"&amp;A7&amp;"*",Referência!$A$2:$A$103,0))</f>
        <v>#N/A</v>
      </c>
      <c r="C7" s="20" t="e">
        <f>VLOOKUP("*"&amp;A7&amp;"*",Referência!$A$6:$B$50,2,0)</f>
        <v>#N/A</v>
      </c>
    </row>
    <row r="8" spans="1:4" ht="16.5">
      <c r="A8" s="5" t="s">
        <v>1</v>
      </c>
      <c r="B8" s="20" t="e">
        <f>INDEX(Referência!$B$6:$B$103,MATCH("*"&amp;A8&amp;"*",Referência!$A$2:$A$103,0))</f>
        <v>#N/A</v>
      </c>
      <c r="C8" s="20" t="e">
        <f>VLOOKUP("*"&amp;A8&amp;"*",Referência!$A$6:$B$50,2,0)</f>
        <v>#N/A</v>
      </c>
    </row>
    <row r="9" spans="1:4" ht="16.5">
      <c r="A9" s="5" t="s">
        <v>2</v>
      </c>
      <c r="B9" s="20" t="e">
        <f>INDEX(Referência!$B$6:$B$103,MATCH("*"&amp;A9&amp;"*",Referência!$A$2:$A$103,0))</f>
        <v>#N/A</v>
      </c>
      <c r="C9" s="20" t="e">
        <f>VLOOKUP("*"&amp;A9&amp;"*",Referência!$A$6:$B$50,2,0)</f>
        <v>#N/A</v>
      </c>
    </row>
    <row r="10" spans="1:4" ht="16.5">
      <c r="A10" s="5" t="s">
        <v>4</v>
      </c>
      <c r="B10" s="20" t="e">
        <f>INDEX(Referência!$B$6:$B$103,MATCH("*"&amp;A10&amp;"*",Referência!$A$2:$A$103,0))</f>
        <v>#N/A</v>
      </c>
      <c r="C10" s="20" t="e">
        <f>VLOOKUP("*"&amp;A10&amp;"*",Referência!$A$6:$B$50,2,0)</f>
        <v>#N/A</v>
      </c>
    </row>
    <row r="11" spans="1:4" ht="16.5">
      <c r="A11" s="5" t="s">
        <v>3</v>
      </c>
      <c r="B11" s="20" t="e">
        <f>INDEX(Referência!$B$6:$B$103,MATCH("*"&amp;A11&amp;"*",Referência!$A$2:$A$103,0))</f>
        <v>#N/A</v>
      </c>
      <c r="C11" s="20" t="e">
        <f>VLOOKUP("*"&amp;A11&amp;"*",Referência!$A$6:$B$50,2,0)</f>
        <v>#N/A</v>
      </c>
    </row>
    <row r="12" spans="1:4" ht="16.5">
      <c r="A12" s="8" t="s">
        <v>1</v>
      </c>
      <c r="B12" s="20" t="e">
        <f>INDEX(Referência!$B$6:$B$103,MATCH("*"&amp;A12&amp;"*",Referência!$A$2:$A$103,0))</f>
        <v>#N/A</v>
      </c>
      <c r="C12" s="20" t="e">
        <f>VLOOKUP("*"&amp;A12&amp;"*",Referência!$A$6:$B$50,2,0)</f>
        <v>#N/A</v>
      </c>
    </row>
    <row r="13" spans="1:4" ht="16.5">
      <c r="A13" s="8" t="s">
        <v>2</v>
      </c>
      <c r="B13" s="20" t="e">
        <f>INDEX(Referência!$B$6:$B$103,MATCH("*"&amp;A13&amp;"*",Referência!$A$2:$A$103,0))</f>
        <v>#N/A</v>
      </c>
      <c r="C13" s="20" t="e">
        <f>VLOOKUP("*"&amp;A13&amp;"*",Referência!$A$6:$B$50,2,0)</f>
        <v>#N/A</v>
      </c>
    </row>
    <row r="14" spans="1:4" ht="16.5">
      <c r="A14" s="8" t="s">
        <v>4</v>
      </c>
      <c r="B14" s="20" t="e">
        <f>INDEX(Referência!$B$6:$B$103,MATCH("*"&amp;A14&amp;"*",Referência!$A$2:$A$103,0))</f>
        <v>#N/A</v>
      </c>
      <c r="C14" s="20" t="e">
        <f>VLOOKUP("*"&amp;A14&amp;"*",Referência!$A$6:$B$50,2,0)</f>
        <v>#N/A</v>
      </c>
    </row>
    <row r="15" spans="1:4" ht="16.5">
      <c r="A15" s="8" t="s">
        <v>3</v>
      </c>
      <c r="B15" s="20" t="e">
        <f>INDEX(Referência!$B$6:$B$103,MATCH("*"&amp;A15&amp;"*",Referência!$A$2:$A$103,0))</f>
        <v>#N/A</v>
      </c>
      <c r="C15" s="20" t="e">
        <f>VLOOKUP("*"&amp;A15&amp;"*",Referência!$A$6:$B$50,2,0)</f>
        <v>#N/A</v>
      </c>
    </row>
    <row r="16" spans="1:4" ht="16.5">
      <c r="A16" s="5" t="s">
        <v>1</v>
      </c>
      <c r="B16" s="20" t="e">
        <f>INDEX(Referência!$B$6:$B$103,MATCH("*"&amp;A16&amp;"*",Referência!$A$2:$A$103,0))</f>
        <v>#N/A</v>
      </c>
      <c r="C16" s="20" t="e">
        <f>VLOOKUP("*"&amp;A16&amp;"*",Referência!$A$6:$B$50,2,0)</f>
        <v>#N/A</v>
      </c>
    </row>
    <row r="17" spans="1:3" ht="16.5">
      <c r="A17" s="5" t="s">
        <v>2</v>
      </c>
      <c r="B17" s="20" t="e">
        <f>INDEX(Referência!$B$6:$B$103,MATCH("*"&amp;A17&amp;"*",Referência!$A$2:$A$103,0))</f>
        <v>#N/A</v>
      </c>
      <c r="C17" s="20" t="e">
        <f>VLOOKUP("*"&amp;A17&amp;"*",Referência!$A$6:$B$50,2,0)</f>
        <v>#N/A</v>
      </c>
    </row>
    <row r="18" spans="1:3" ht="16.5">
      <c r="A18" s="5" t="s">
        <v>4</v>
      </c>
      <c r="B18" s="20" t="e">
        <f>INDEX(Referência!$B$6:$B$103,MATCH("*"&amp;A18&amp;"*",Referência!$A$2:$A$103,0))</f>
        <v>#N/A</v>
      </c>
      <c r="C18" s="20" t="e">
        <f>VLOOKUP("*"&amp;A18&amp;"*",Referência!$A$6:$B$50,2,0)</f>
        <v>#N/A</v>
      </c>
    </row>
    <row r="19" spans="1:3" ht="17.25" thickBot="1">
      <c r="A19" s="5" t="s">
        <v>5</v>
      </c>
      <c r="B19" s="20" t="str">
        <f>INDEX(Referência!$B$6:$B$103,MATCH("*"&amp;A19&amp;"*",Referência!$A$2:$A$103,0))</f>
        <v>630560001-01</v>
      </c>
      <c r="C19" s="20" t="str">
        <f>VLOOKUP("*"&amp;A19&amp;"*",Referência!$A$6:$B$50,2,0)</f>
        <v>630560009-01</v>
      </c>
    </row>
    <row r="20" spans="1:3" ht="17.25" thickBot="1">
      <c r="A20" s="3" t="s">
        <v>0</v>
      </c>
      <c r="B20" s="20" t="str">
        <f>INDEX(Referência!$B$6:$B$103,MATCH("*"&amp;A20&amp;"*",Referência!$A$2:$A$103,0))</f>
        <v>630560020-01</v>
      </c>
      <c r="C20" s="20" t="e">
        <f>VLOOKUP("*"&amp;A20&amp;"*",Referência!$A$6:$B$50,2,0)</f>
        <v>#N/A</v>
      </c>
    </row>
    <row r="21" spans="1:3" ht="16.5">
      <c r="A21" s="5" t="s">
        <v>7</v>
      </c>
      <c r="B21" s="20" t="e">
        <f>INDEX(Referência!$B$6:$B$103,MATCH("*"&amp;A21&amp;"*",Referência!$A$2:$A$103,0))</f>
        <v>#N/A</v>
      </c>
      <c r="C21" s="20" t="e">
        <f>VLOOKUP("*"&amp;A21&amp;"*",Referência!$A$6:$B$50,2,0)</f>
        <v>#N/A</v>
      </c>
    </row>
    <row r="22" spans="1:3" ht="16.5">
      <c r="A22" s="5" t="s">
        <v>8</v>
      </c>
      <c r="B22" s="20" t="e">
        <f>INDEX(Referência!$B$6:$B$103,MATCH("*"&amp;A22&amp;"*",Referência!$A$2:$A$103,0))</f>
        <v>#N/A</v>
      </c>
      <c r="C22" s="20" t="e">
        <f>VLOOKUP("*"&amp;A22&amp;"*",Referência!$A$6:$B$50,2,0)</f>
        <v>#N/A</v>
      </c>
    </row>
    <row r="23" spans="1:3" ht="16.5">
      <c r="A23" s="5" t="s">
        <v>9</v>
      </c>
      <c r="B23" s="20" t="e">
        <f>INDEX(Referência!$B$6:$B$103,MATCH("*"&amp;A23&amp;"*",Referência!$A$2:$A$103,0))</f>
        <v>#N/A</v>
      </c>
      <c r="C23" s="20" t="e">
        <f>VLOOKUP("*"&amp;A23&amp;"*",Referência!$A$6:$B$50,2,0)</f>
        <v>#N/A</v>
      </c>
    </row>
    <row r="24" spans="1:3" ht="16.5">
      <c r="A24" s="5" t="s">
        <v>9</v>
      </c>
      <c r="B24" s="20" t="e">
        <f>INDEX(Referência!$B$6:$B$103,MATCH("*"&amp;A24&amp;"*",Referência!$A$2:$A$103,0))</f>
        <v>#N/A</v>
      </c>
      <c r="C24" s="20" t="e">
        <f>VLOOKUP("*"&amp;A24&amp;"*",Referência!$A$6:$B$50,2,0)</f>
        <v>#N/A</v>
      </c>
    </row>
    <row r="25" spans="1:3" ht="16.5">
      <c r="A25" s="5" t="s">
        <v>10</v>
      </c>
      <c r="B25" s="20" t="e">
        <f>INDEX(Referência!$B$6:$B$103,MATCH("*"&amp;A25&amp;"*",Referência!$A$2:$A$103,0))</f>
        <v>#N/A</v>
      </c>
      <c r="C25" s="20" t="e">
        <f>VLOOKUP("*"&amp;A25&amp;"*",Referência!$A$6:$B$50,2,0)</f>
        <v>#N/A</v>
      </c>
    </row>
    <row r="26" spans="1:3" ht="16.5">
      <c r="A26" s="5" t="s">
        <v>11</v>
      </c>
      <c r="B26" s="20" t="e">
        <f>INDEX(Referência!$B$6:$B$103,MATCH("*"&amp;A26&amp;"*",Referência!$A$2:$A$103,0))</f>
        <v>#N/A</v>
      </c>
      <c r="C26" s="20" t="e">
        <f>VLOOKUP("*"&amp;A26&amp;"*",Referência!$A$6:$B$50,2,0)</f>
        <v>#N/A</v>
      </c>
    </row>
    <row r="27" spans="1:3" ht="16.5">
      <c r="A27" s="5" t="s">
        <v>11</v>
      </c>
      <c r="B27" s="20" t="e">
        <f>INDEX(Referência!$B$6:$B$103,MATCH("*"&amp;A27&amp;"*",Referência!$A$2:$A$103,0))</f>
        <v>#N/A</v>
      </c>
      <c r="C27" s="20" t="e">
        <f>VLOOKUP("*"&amp;A27&amp;"*",Referência!$A$6:$B$50,2,0)</f>
        <v>#N/A</v>
      </c>
    </row>
    <row r="28" spans="1:3" ht="16.5">
      <c r="A28" s="5" t="s">
        <v>12</v>
      </c>
      <c r="B28" s="20" t="e">
        <f>INDEX(Referência!$B$6:$B$103,MATCH("*"&amp;A28&amp;"*",Referência!$A$2:$A$103,0))</f>
        <v>#N/A</v>
      </c>
      <c r="C28" s="20" t="e">
        <f>VLOOKUP("*"&amp;A28&amp;"*",Referência!$A$6:$B$50,2,0)</f>
        <v>#N/A</v>
      </c>
    </row>
    <row r="29" spans="1:3" ht="16.5">
      <c r="A29" s="8" t="s">
        <v>7</v>
      </c>
      <c r="B29" s="20" t="e">
        <f>INDEX(Referência!$B$6:$B$103,MATCH("*"&amp;A29&amp;"*",Referência!$A$2:$A$103,0))</f>
        <v>#N/A</v>
      </c>
      <c r="C29" s="20" t="e">
        <f>VLOOKUP("*"&amp;A29&amp;"*",Referência!$A$6:$B$50,2,0)</f>
        <v>#N/A</v>
      </c>
    </row>
    <row r="30" spans="1:3" ht="16.5">
      <c r="A30" s="8" t="s">
        <v>13</v>
      </c>
      <c r="B30" s="20" t="e">
        <f>INDEX(Referência!$B$6:$B$103,MATCH("*"&amp;A30&amp;"*",Referência!$A$2:$A$103,0))</f>
        <v>#N/A</v>
      </c>
      <c r="C30" s="20" t="e">
        <f>VLOOKUP("*"&amp;A30&amp;"*",Referência!$A$6:$B$50,2,0)</f>
        <v>#N/A</v>
      </c>
    </row>
    <row r="31" spans="1:3" ht="16.5">
      <c r="A31" s="8" t="s">
        <v>10</v>
      </c>
      <c r="B31" s="20" t="e">
        <f>INDEX(Referência!$B$6:$B$103,MATCH("*"&amp;A31&amp;"*",Referência!$A$2:$A$103,0))</f>
        <v>#N/A</v>
      </c>
      <c r="C31" s="20" t="e">
        <f>VLOOKUP("*"&amp;A31&amp;"*",Referência!$A$6:$B$50,2,0)</f>
        <v>#N/A</v>
      </c>
    </row>
    <row r="32" spans="1:3" ht="16.5">
      <c r="A32" s="8" t="s">
        <v>10</v>
      </c>
      <c r="B32" s="20" t="e">
        <f>INDEX(Referência!$B$6:$B$103,MATCH("*"&amp;A32&amp;"*",Referência!$A$2:$A$103,0))</f>
        <v>#N/A</v>
      </c>
      <c r="C32" s="20" t="e">
        <f>VLOOKUP("*"&amp;A32&amp;"*",Referência!$A$6:$B$50,2,0)</f>
        <v>#N/A</v>
      </c>
    </row>
    <row r="33" spans="1:3" ht="16.5">
      <c r="A33" s="8" t="s">
        <v>9</v>
      </c>
      <c r="B33" s="20" t="e">
        <f>INDEX(Referência!$B$6:$B$103,MATCH("*"&amp;A33&amp;"*",Referência!$A$2:$A$103,0))</f>
        <v>#N/A</v>
      </c>
      <c r="C33" s="20" t="e">
        <f>VLOOKUP("*"&amp;A33&amp;"*",Referência!$A$6:$B$50,2,0)</f>
        <v>#N/A</v>
      </c>
    </row>
    <row r="34" spans="1:3" ht="16.5">
      <c r="A34" s="8" t="s">
        <v>14</v>
      </c>
      <c r="B34" s="20" t="e">
        <f>INDEX(Referência!$B$6:$B$103,MATCH("*"&amp;A34&amp;"*",Referência!$A$2:$A$103,0))</f>
        <v>#N/A</v>
      </c>
      <c r="C34" s="20" t="e">
        <f>VLOOKUP("*"&amp;A34&amp;"*",Referência!$A$6:$B$50,2,0)</f>
        <v>#N/A</v>
      </c>
    </row>
    <row r="35" spans="1:3" ht="16.5">
      <c r="A35" s="8" t="s">
        <v>12</v>
      </c>
      <c r="B35" s="20" t="e">
        <f>INDEX(Referência!$B$6:$B$103,MATCH("*"&amp;A35&amp;"*",Referência!$A$2:$A$103,0))</f>
        <v>#N/A</v>
      </c>
      <c r="C35" s="20" t="e">
        <f>VLOOKUP("*"&amp;A35&amp;"*",Referência!$A$6:$B$50,2,0)</f>
        <v>#N/A</v>
      </c>
    </row>
    <row r="36" spans="1:3" ht="16.5">
      <c r="A36" s="5" t="s">
        <v>13</v>
      </c>
      <c r="B36" s="20" t="e">
        <f>INDEX(Referência!$B$6:$B$103,MATCH("*"&amp;A36&amp;"*",Referência!$A$2:$A$103,0))</f>
        <v>#N/A</v>
      </c>
      <c r="C36" s="20" t="e">
        <f>VLOOKUP("*"&amp;A36&amp;"*",Referência!$A$6:$B$50,2,0)</f>
        <v>#N/A</v>
      </c>
    </row>
    <row r="37" spans="1:3" ht="16.5">
      <c r="A37" s="5" t="s">
        <v>13</v>
      </c>
      <c r="B37" s="20" t="e">
        <f>INDEX(Referência!$B$6:$B$103,MATCH("*"&amp;A37&amp;"*",Referência!$A$2:$A$103,0))</f>
        <v>#N/A</v>
      </c>
      <c r="C37" s="20" t="e">
        <f>VLOOKUP("*"&amp;A37&amp;"*",Referência!$A$6:$B$50,2,0)</f>
        <v>#N/A</v>
      </c>
    </row>
    <row r="38" spans="1:3" ht="16.5">
      <c r="A38" s="5" t="s">
        <v>9</v>
      </c>
      <c r="B38" s="20" t="e">
        <f>INDEX(Referência!$B$6:$B$103,MATCH("*"&amp;A38&amp;"*",Referência!$A$2:$A$103,0))</f>
        <v>#N/A</v>
      </c>
      <c r="C38" s="20" t="e">
        <f>VLOOKUP("*"&amp;A38&amp;"*",Referência!$A$6:$B$50,2,0)</f>
        <v>#N/A</v>
      </c>
    </row>
    <row r="39" spans="1:3" ht="16.5">
      <c r="A39" s="5" t="s">
        <v>9</v>
      </c>
      <c r="B39" s="20" t="e">
        <f>INDEX(Referência!$B$6:$B$103,MATCH("*"&amp;A39&amp;"*",Referência!$A$2:$A$103,0))</f>
        <v>#N/A</v>
      </c>
      <c r="C39" s="20" t="e">
        <f>VLOOKUP("*"&amp;A39&amp;"*",Referência!$A$6:$B$50,2,0)</f>
        <v>#N/A</v>
      </c>
    </row>
    <row r="40" spans="1:3" ht="16.5">
      <c r="A40" s="5" t="s">
        <v>12</v>
      </c>
      <c r="B40" s="20" t="e">
        <f>INDEX(Referência!$B$6:$B$103,MATCH("*"&amp;A40&amp;"*",Referência!$A$2:$A$103,0))</f>
        <v>#N/A</v>
      </c>
      <c r="C40" s="20" t="e">
        <f>VLOOKUP("*"&amp;A40&amp;"*",Referência!$A$6:$B$50,2,0)</f>
        <v>#N/A</v>
      </c>
    </row>
    <row r="41" spans="1:3" ht="16.5">
      <c r="A41" s="5" t="s">
        <v>12</v>
      </c>
      <c r="B41" s="20" t="e">
        <f>INDEX(Referência!$B$6:$B$103,MATCH("*"&amp;A41&amp;"*",Referência!$A$2:$A$103,0))</f>
        <v>#N/A</v>
      </c>
      <c r="C41" s="20" t="e">
        <f>VLOOKUP("*"&amp;A41&amp;"*",Referência!$A$6:$B$50,2,0)</f>
        <v>#N/A</v>
      </c>
    </row>
    <row r="42" spans="1:3" ht="16.5">
      <c r="A42" s="8" t="s">
        <v>13</v>
      </c>
      <c r="B42" s="20" t="e">
        <f>INDEX(Referência!$B$6:$B$103,MATCH("*"&amp;A42&amp;"*",Referência!$A$2:$A$103,0))</f>
        <v>#N/A</v>
      </c>
      <c r="C42" s="20" t="e">
        <f>VLOOKUP("*"&amp;A42&amp;"*",Referência!$A$6:$B$50,2,0)</f>
        <v>#N/A</v>
      </c>
    </row>
    <row r="43" spans="1:3" ht="16.5">
      <c r="A43" s="8" t="s">
        <v>15</v>
      </c>
      <c r="B43" s="20" t="e">
        <f>INDEX(Referência!$B$6:$B$103,MATCH("*"&amp;A43&amp;"*",Referência!$A$2:$A$103,0))</f>
        <v>#N/A</v>
      </c>
      <c r="C43" s="20" t="e">
        <f>VLOOKUP("*"&amp;A43&amp;"*",Referência!$A$6:$B$50,2,0)</f>
        <v>#N/A</v>
      </c>
    </row>
    <row r="44" spans="1:3" ht="16.5">
      <c r="A44" s="8" t="s">
        <v>9</v>
      </c>
      <c r="B44" s="20" t="e">
        <f>INDEX(Referência!$B$6:$B$103,MATCH("*"&amp;A44&amp;"*",Referência!$A$2:$A$103,0))</f>
        <v>#N/A</v>
      </c>
      <c r="C44" s="20" t="e">
        <f>VLOOKUP("*"&amp;A44&amp;"*",Referência!$A$6:$B$50,2,0)</f>
        <v>#N/A</v>
      </c>
    </row>
    <row r="45" spans="1:3" ht="16.5">
      <c r="A45" s="8" t="s">
        <v>7</v>
      </c>
      <c r="B45" s="20" t="e">
        <f>INDEX(Referência!$B$6:$B$103,MATCH("*"&amp;A45&amp;"*",Referência!$A$2:$A$103,0))</f>
        <v>#N/A</v>
      </c>
      <c r="C45" s="20" t="e">
        <f>VLOOKUP("*"&amp;A45&amp;"*",Referência!$A$6:$B$50,2,0)</f>
        <v>#N/A</v>
      </c>
    </row>
    <row r="46" spans="1:3" ht="16.5">
      <c r="A46" s="8" t="s">
        <v>7</v>
      </c>
      <c r="B46" s="20" t="e">
        <f>INDEX(Referência!$B$6:$B$103,MATCH("*"&amp;A46&amp;"*",Referência!$A$2:$A$103,0))</f>
        <v>#N/A</v>
      </c>
      <c r="C46" s="20" t="e">
        <f>VLOOKUP("*"&amp;A46&amp;"*",Referência!$A$6:$B$50,2,0)</f>
        <v>#N/A</v>
      </c>
    </row>
    <row r="47" spans="1:3" ht="17.25" thickBot="1">
      <c r="A47" s="8" t="s">
        <v>12</v>
      </c>
      <c r="B47" s="20" t="e">
        <f>INDEX(Referência!$B$6:$B$103,MATCH("*"&amp;A47&amp;"*",Referência!$A$2:$A$103,0))</f>
        <v>#N/A</v>
      </c>
      <c r="C47" s="20" t="e">
        <f>VLOOKUP("*"&amp;A47&amp;"*",Referência!$A$6:$B$50,2,0)</f>
        <v>#N/A</v>
      </c>
    </row>
    <row r="48" spans="1:3" ht="17.25" thickBot="1">
      <c r="A48" s="3" t="s">
        <v>0</v>
      </c>
      <c r="B48" s="20" t="str">
        <f>INDEX(Referência!$B$6:$B$103,MATCH("*"&amp;A48&amp;"*",Referência!$A$2:$A$103,0))</f>
        <v>630560020-01</v>
      </c>
      <c r="C48" s="20" t="e">
        <f>VLOOKUP("*"&amp;A48&amp;"*",Referência!$A$6:$B$50,2,0)</f>
        <v>#N/A</v>
      </c>
    </row>
    <row r="49" spans="1:3" ht="16.5">
      <c r="A49" s="5" t="s">
        <v>16</v>
      </c>
      <c r="B49" s="20" t="str">
        <f>INDEX(Referência!$B$6:$B$103,MATCH("*"&amp;A49&amp;"*",Referência!$A$2:$A$103,0))</f>
        <v>630560014-01</v>
      </c>
      <c r="C49" s="20" t="str">
        <f>VLOOKUP("*"&amp;A49&amp;"*",Referência!$A$6:$B$50,2,0)</f>
        <v>630560012-01</v>
      </c>
    </row>
    <row r="50" spans="1:3" ht="16.5">
      <c r="A50" s="5" t="s">
        <v>18</v>
      </c>
      <c r="B50" s="20" t="e">
        <f>INDEX(Referência!$B$6:$B$103,MATCH("*"&amp;A50&amp;"*",Referência!$A$2:$A$103,0))</f>
        <v>#N/A</v>
      </c>
      <c r="C50" s="20" t="e">
        <f>VLOOKUP("*"&amp;A50&amp;"*",Referência!$A$6:$B$50,2,0)</f>
        <v>#N/A</v>
      </c>
    </row>
    <row r="51" spans="1:3" ht="16.5">
      <c r="A51" s="5" t="s">
        <v>19</v>
      </c>
      <c r="B51" s="20" t="e">
        <f>INDEX(Referência!$B$6:$B$103,MATCH("*"&amp;A51&amp;"*",Referência!$A$2:$A$103,0))</f>
        <v>#N/A</v>
      </c>
      <c r="C51" s="20" t="e">
        <f>VLOOKUP("*"&amp;A51&amp;"*",Referência!$A$6:$B$50,2,0)</f>
        <v>#N/A</v>
      </c>
    </row>
    <row r="52" spans="1:3" ht="16.5">
      <c r="A52" s="5" t="s">
        <v>20</v>
      </c>
      <c r="B52" s="20" t="e">
        <f>INDEX(Referência!$B$6:$B$103,MATCH("*"&amp;A52&amp;"*",Referência!$A$2:$A$103,0))</f>
        <v>#N/A</v>
      </c>
      <c r="C52" s="20" t="e">
        <f>VLOOKUP("*"&amp;A52&amp;"*",Referência!$A$6:$B$50,2,0)</f>
        <v>#N/A</v>
      </c>
    </row>
    <row r="53" spans="1:3" ht="16.5">
      <c r="A53" s="5" t="s">
        <v>20</v>
      </c>
      <c r="B53" s="20" t="e">
        <f>INDEX(Referência!$B$6:$B$103,MATCH("*"&amp;A53&amp;"*",Referência!$A$2:$A$103,0))</f>
        <v>#N/A</v>
      </c>
      <c r="C53" s="20" t="e">
        <f>VLOOKUP("*"&amp;A53&amp;"*",Referência!$A$6:$B$50,2,0)</f>
        <v>#N/A</v>
      </c>
    </row>
    <row r="54" spans="1:3" ht="16.5">
      <c r="A54" s="5" t="s">
        <v>21</v>
      </c>
      <c r="B54" s="20" t="e">
        <f>INDEX(Referência!$B$6:$B$103,MATCH("*"&amp;A54&amp;"*",Referência!$A$2:$A$103,0))</f>
        <v>#N/A</v>
      </c>
      <c r="C54" s="20" t="e">
        <f>VLOOKUP("*"&amp;A54&amp;"*",Referência!$A$6:$B$50,2,0)</f>
        <v>#N/A</v>
      </c>
    </row>
    <row r="55" spans="1:3" ht="16.5">
      <c r="A55" s="8" t="s">
        <v>16</v>
      </c>
      <c r="B55" s="20" t="str">
        <f>INDEX(Referência!$B$6:$B$103,MATCH("*"&amp;A55&amp;"*",Referência!$A$2:$A$103,0))</f>
        <v>630560014-01</v>
      </c>
      <c r="C55" s="20" t="str">
        <f>VLOOKUP("*"&amp;A55&amp;"*",Referência!$A$6:$B$50,2,0)</f>
        <v>630560012-01</v>
      </c>
    </row>
    <row r="56" spans="1:3" ht="16.5">
      <c r="A56" s="8" t="s">
        <v>19</v>
      </c>
      <c r="B56" s="20" t="e">
        <f>INDEX(Referência!$B$6:$B$103,MATCH("*"&amp;A56&amp;"*",Referência!$A$2:$A$103,0))</f>
        <v>#N/A</v>
      </c>
      <c r="C56" s="20" t="e">
        <f>VLOOKUP("*"&amp;A56&amp;"*",Referência!$A$6:$B$50,2,0)</f>
        <v>#N/A</v>
      </c>
    </row>
    <row r="57" spans="1:3" ht="16.5">
      <c r="A57" s="8" t="s">
        <v>19</v>
      </c>
      <c r="B57" s="20" t="e">
        <f>INDEX(Referência!$B$6:$B$103,MATCH("*"&amp;A57&amp;"*",Referência!$A$2:$A$103,0))</f>
        <v>#N/A</v>
      </c>
      <c r="C57" s="20" t="e">
        <f>VLOOKUP("*"&amp;A57&amp;"*",Referência!$A$6:$B$50,2,0)</f>
        <v>#N/A</v>
      </c>
    </row>
    <row r="58" spans="1:3" ht="16.5">
      <c r="A58" s="8" t="s">
        <v>20</v>
      </c>
      <c r="B58" s="20" t="e">
        <f>INDEX(Referência!$B$6:$B$103,MATCH("*"&amp;A58&amp;"*",Referência!$A$2:$A$103,0))</f>
        <v>#N/A</v>
      </c>
      <c r="C58" s="20" t="e">
        <f>VLOOKUP("*"&amp;A58&amp;"*",Referência!$A$6:$B$50,2,0)</f>
        <v>#N/A</v>
      </c>
    </row>
    <row r="59" spans="1:3" ht="16.5">
      <c r="A59" s="8" t="s">
        <v>21</v>
      </c>
      <c r="B59" s="20" t="e">
        <f>INDEX(Referência!$B$6:$B$103,MATCH("*"&amp;A59&amp;"*",Referência!$A$2:$A$103,0))</f>
        <v>#N/A</v>
      </c>
      <c r="C59" s="20" t="e">
        <f>VLOOKUP("*"&amp;A59&amp;"*",Referência!$A$6:$B$50,2,0)</f>
        <v>#N/A</v>
      </c>
    </row>
    <row r="60" spans="1:3" ht="16.5">
      <c r="A60" s="5" t="s">
        <v>16</v>
      </c>
      <c r="B60" s="20" t="str">
        <f>INDEX(Referência!$B$6:$B$103,MATCH("*"&amp;A60&amp;"*",Referência!$A$2:$A$103,0))</f>
        <v>630560014-01</v>
      </c>
      <c r="C60" s="20" t="str">
        <f>VLOOKUP("*"&amp;A60&amp;"*",Referência!$A$6:$B$50,2,0)</f>
        <v>630560012-01</v>
      </c>
    </row>
    <row r="61" spans="1:3" ht="16.5">
      <c r="A61" s="5" t="s">
        <v>19</v>
      </c>
      <c r="B61" s="20" t="e">
        <f>INDEX(Referência!$B$6:$B$103,MATCH("*"&amp;A61&amp;"*",Referência!$A$2:$A$103,0))</f>
        <v>#N/A</v>
      </c>
      <c r="C61" s="20" t="e">
        <f>VLOOKUP("*"&amp;A61&amp;"*",Referência!$A$6:$B$50,2,0)</f>
        <v>#N/A</v>
      </c>
    </row>
    <row r="62" spans="1:3" ht="16.5">
      <c r="A62" s="5" t="s">
        <v>20</v>
      </c>
      <c r="B62" s="20" t="e">
        <f>INDEX(Referência!$B$6:$B$103,MATCH("*"&amp;A62&amp;"*",Referência!$A$2:$A$103,0))</f>
        <v>#N/A</v>
      </c>
      <c r="C62" s="20" t="e">
        <f>VLOOKUP("*"&amp;A62&amp;"*",Referência!$A$6:$B$50,2,0)</f>
        <v>#N/A</v>
      </c>
    </row>
    <row r="63" spans="1:3" ht="16.5">
      <c r="A63" s="5" t="s">
        <v>21</v>
      </c>
      <c r="B63" s="20" t="e">
        <f>INDEX(Referência!$B$6:$B$103,MATCH("*"&amp;A63&amp;"*",Referência!$A$2:$A$103,0))</f>
        <v>#N/A</v>
      </c>
      <c r="C63" s="20" t="e">
        <f>VLOOKUP("*"&amp;A63&amp;"*",Referência!$A$6:$B$50,2,0)</f>
        <v>#N/A</v>
      </c>
    </row>
    <row r="64" spans="1:3" ht="16.5">
      <c r="A64" s="8" t="s">
        <v>16</v>
      </c>
      <c r="B64" s="20" t="str">
        <f>INDEX(Referência!$B$6:$B$103,MATCH("*"&amp;A64&amp;"*",Referência!$A$2:$A$103,0))</f>
        <v>630560014-01</v>
      </c>
      <c r="C64" s="20" t="str">
        <f>VLOOKUP("*"&amp;A64&amp;"*",Referência!$A$6:$B$50,2,0)</f>
        <v>630560012-01</v>
      </c>
    </row>
    <row r="65" spans="1:3" ht="16.5">
      <c r="A65" s="8" t="s">
        <v>16</v>
      </c>
      <c r="B65" s="20" t="str">
        <f>INDEX(Referência!$B$6:$B$103,MATCH("*"&amp;A65&amp;"*",Referência!$A$2:$A$103,0))</f>
        <v>630560014-01</v>
      </c>
      <c r="C65" s="20" t="str">
        <f>VLOOKUP("*"&amp;A65&amp;"*",Referência!$A$6:$B$50,2,0)</f>
        <v>630560012-01</v>
      </c>
    </row>
    <row r="66" spans="1:3" ht="16.5">
      <c r="A66" s="8" t="s">
        <v>19</v>
      </c>
      <c r="B66" s="20" t="e">
        <f>INDEX(Referência!$B$6:$B$103,MATCH("*"&amp;A66&amp;"*",Referência!$A$2:$A$103,0))</f>
        <v>#N/A</v>
      </c>
      <c r="C66" s="20" t="e">
        <f>VLOOKUP("*"&amp;A66&amp;"*",Referência!$A$6:$B$50,2,0)</f>
        <v>#N/A</v>
      </c>
    </row>
    <row r="67" spans="1:3" ht="16.5">
      <c r="A67" s="8" t="s">
        <v>22</v>
      </c>
      <c r="B67" s="20" t="e">
        <f>INDEX(Referência!$B$6:$B$103,MATCH("*"&amp;A67&amp;"*",Referência!$A$2:$A$103,0))</f>
        <v>#N/A</v>
      </c>
      <c r="C67" s="20" t="e">
        <f>VLOOKUP("*"&amp;A67&amp;"*",Referência!$A$6:$B$50,2,0)</f>
        <v>#N/A</v>
      </c>
    </row>
    <row r="68" spans="1:3" ht="16.5">
      <c r="A68" s="8" t="s">
        <v>20</v>
      </c>
      <c r="B68" s="20" t="e">
        <f>INDEX(Referência!$B$6:$B$103,MATCH("*"&amp;A68&amp;"*",Referência!$A$2:$A$103,0))</f>
        <v>#N/A</v>
      </c>
      <c r="C68" s="20" t="e">
        <f>VLOOKUP("*"&amp;A68&amp;"*",Referência!$A$6:$B$50,2,0)</f>
        <v>#N/A</v>
      </c>
    </row>
    <row r="69" spans="1:3" ht="16.5">
      <c r="A69" s="8" t="s">
        <v>21</v>
      </c>
      <c r="B69" s="20" t="e">
        <f>INDEX(Referência!$B$6:$B$103,MATCH("*"&amp;A69&amp;"*",Referência!$A$2:$A$103,0))</f>
        <v>#N/A</v>
      </c>
      <c r="C69" s="20" t="e">
        <f>VLOOKUP("*"&amp;A69&amp;"*",Referência!$A$6:$B$50,2,0)</f>
        <v>#N/A</v>
      </c>
    </row>
    <row r="70" spans="1:3" ht="16.5">
      <c r="A70" s="6" t="s">
        <v>0</v>
      </c>
      <c r="B70" s="20" t="str">
        <f>INDEX(Referência!$B$6:$B$103,MATCH("*"&amp;A70&amp;"*",Referência!$A$2:$A$103,0))</f>
        <v>630560020-01</v>
      </c>
      <c r="C70" s="20" t="e">
        <f>VLOOKUP("*"&amp;A70&amp;"*",Referência!$A$6:$B$50,2,0)</f>
        <v>#N/A</v>
      </c>
    </row>
    <row r="71" spans="1:3" ht="16.5">
      <c r="A71" s="5" t="s">
        <v>23</v>
      </c>
      <c r="B71" s="20" t="e">
        <f>INDEX(Referência!$B$6:$B$103,MATCH("*"&amp;A71&amp;"*",Referência!$A$2:$A$103,0))</f>
        <v>#N/A</v>
      </c>
      <c r="C71" s="20" t="e">
        <f>VLOOKUP("*"&amp;A71&amp;"*",Referência!$A$6:$B$50,2,0)</f>
        <v>#N/A</v>
      </c>
    </row>
    <row r="72" spans="1:3" ht="16.5">
      <c r="A72" s="5" t="s">
        <v>23</v>
      </c>
      <c r="B72" s="20" t="e">
        <f>INDEX(Referência!$B$6:$B$103,MATCH("*"&amp;A72&amp;"*",Referência!$A$2:$A$103,0))</f>
        <v>#N/A</v>
      </c>
      <c r="C72" s="20" t="e">
        <f>VLOOKUP("*"&amp;A72&amp;"*",Referência!$A$6:$B$50,2,0)</f>
        <v>#N/A</v>
      </c>
    </row>
    <row r="73" spans="1:3" ht="16.5">
      <c r="A73" s="5" t="s">
        <v>23</v>
      </c>
      <c r="B73" s="20" t="e">
        <f>INDEX(Referência!$B$6:$B$103,MATCH("*"&amp;A73&amp;"*",Referência!$A$2:$A$103,0))</f>
        <v>#N/A</v>
      </c>
      <c r="C73" s="20" t="e">
        <f>VLOOKUP("*"&amp;A73&amp;"*",Referência!$A$6:$B$50,2,0)</f>
        <v>#N/A</v>
      </c>
    </row>
    <row r="74" spans="1:3" ht="16.5">
      <c r="A74" s="5" t="s">
        <v>24</v>
      </c>
      <c r="B74" s="20" t="e">
        <f>INDEX(Referência!$B$6:$B$103,MATCH("*"&amp;A74&amp;"*",Referência!$A$2:$A$103,0))</f>
        <v>#N/A</v>
      </c>
      <c r="C74" s="20" t="e">
        <f>VLOOKUP("*"&amp;A74&amp;"*",Referência!$A$6:$B$50,2,0)</f>
        <v>#N/A</v>
      </c>
    </row>
    <row r="75" spans="1:3" ht="16.5">
      <c r="A75" s="5" t="s">
        <v>24</v>
      </c>
      <c r="B75" s="20" t="e">
        <f>INDEX(Referência!$B$6:$B$103,MATCH("*"&amp;A75&amp;"*",Referência!$A$2:$A$103,0))</f>
        <v>#N/A</v>
      </c>
      <c r="C75" s="20" t="e">
        <f>VLOOKUP("*"&amp;A75&amp;"*",Referência!$A$6:$B$50,2,0)</f>
        <v>#N/A</v>
      </c>
    </row>
    <row r="76" spans="1:3" ht="16.5">
      <c r="A76" s="8" t="s">
        <v>23</v>
      </c>
      <c r="B76" s="20" t="e">
        <f>INDEX(Referência!$B$6:$B$103,MATCH("*"&amp;A76&amp;"*",Referência!$A$2:$A$103,0))</f>
        <v>#N/A</v>
      </c>
      <c r="C76" s="20" t="e">
        <f>VLOOKUP("*"&amp;A76&amp;"*",Referência!$A$6:$B$50,2,0)</f>
        <v>#N/A</v>
      </c>
    </row>
    <row r="77" spans="1:3" ht="16.5">
      <c r="A77" s="8" t="s">
        <v>23</v>
      </c>
      <c r="B77" s="20" t="e">
        <f>INDEX(Referência!$B$6:$B$103,MATCH("*"&amp;A77&amp;"*",Referência!$A$2:$A$103,0))</f>
        <v>#N/A</v>
      </c>
      <c r="C77" s="20" t="e">
        <f>VLOOKUP("*"&amp;A77&amp;"*",Referência!$A$6:$B$50,2,0)</f>
        <v>#N/A</v>
      </c>
    </row>
    <row r="78" spans="1:3" ht="16.5">
      <c r="A78" s="8" t="s">
        <v>24</v>
      </c>
      <c r="B78" s="20" t="e">
        <f>INDEX(Referência!$B$6:$B$103,MATCH("*"&amp;A78&amp;"*",Referência!$A$2:$A$103,0))</f>
        <v>#N/A</v>
      </c>
      <c r="C78" s="20" t="e">
        <f>VLOOKUP("*"&amp;A78&amp;"*",Referência!$A$6:$B$50,2,0)</f>
        <v>#N/A</v>
      </c>
    </row>
    <row r="79" spans="1:3" ht="16.5">
      <c r="A79" s="8" t="s">
        <v>25</v>
      </c>
      <c r="B79" s="20" t="str">
        <f>INDEX(Referência!$B$6:$B$103,MATCH("*"&amp;A79&amp;"*",Referência!$A$2:$A$103,0))</f>
        <v>630560014-01</v>
      </c>
      <c r="C79" s="20" t="str">
        <f>VLOOKUP("*"&amp;A79&amp;"*",Referência!$A$6:$B$50,2,0)</f>
        <v>630560019-01</v>
      </c>
    </row>
    <row r="80" spans="1:3" ht="16.5">
      <c r="A80" s="5" t="s">
        <v>23</v>
      </c>
      <c r="B80" s="20" t="e">
        <f>INDEX(Referência!$B$6:$B$103,MATCH("*"&amp;A80&amp;"*",Referência!$A$2:$A$103,0))</f>
        <v>#N/A</v>
      </c>
      <c r="C80" s="20" t="e">
        <f>VLOOKUP("*"&amp;A80&amp;"*",Referência!$A$6:$B$50,2,0)</f>
        <v>#N/A</v>
      </c>
    </row>
    <row r="81" spans="1:3" ht="16.5">
      <c r="A81" s="5" t="s">
        <v>23</v>
      </c>
      <c r="B81" s="20" t="e">
        <f>INDEX(Referência!$B$6:$B$103,MATCH("*"&amp;A81&amp;"*",Referência!$A$2:$A$103,0))</f>
        <v>#N/A</v>
      </c>
      <c r="C81" s="20" t="e">
        <f>VLOOKUP("*"&amp;A81&amp;"*",Referência!$A$6:$B$50,2,0)</f>
        <v>#N/A</v>
      </c>
    </row>
    <row r="82" spans="1:3" ht="16.5">
      <c r="A82" s="5" t="s">
        <v>25</v>
      </c>
      <c r="B82" s="20" t="str">
        <f>INDEX(Referência!$B$6:$B$103,MATCH("*"&amp;A82&amp;"*",Referência!$A$2:$A$103,0))</f>
        <v>630560014-01</v>
      </c>
      <c r="C82" s="20" t="str">
        <f>VLOOKUP("*"&amp;A82&amp;"*",Referência!$A$6:$B$50,2,0)</f>
        <v>630560019-01</v>
      </c>
    </row>
    <row r="83" spans="1:3" ht="16.5">
      <c r="A83" s="8" t="s">
        <v>23</v>
      </c>
      <c r="B83" s="20" t="e">
        <f>INDEX(Referência!$B$6:$B$103,MATCH("*"&amp;A83&amp;"*",Referência!$A$2:$A$103,0))</f>
        <v>#N/A</v>
      </c>
      <c r="C83" s="20" t="e">
        <f>VLOOKUP("*"&amp;A83&amp;"*",Referência!$A$6:$B$50,2,0)</f>
        <v>#N/A</v>
      </c>
    </row>
    <row r="84" spans="1:3" ht="17.25" thickBot="1">
      <c r="A84" s="8" t="s">
        <v>25</v>
      </c>
      <c r="B84" s="20" t="str">
        <f>INDEX(Referência!$B$6:$B$103,MATCH("*"&amp;A84&amp;"*",Referência!$A$2:$A$103,0))</f>
        <v>630560014-01</v>
      </c>
      <c r="C84" s="20" t="str">
        <f>VLOOKUP("*"&amp;A84&amp;"*",Referência!$A$6:$B$50,2,0)</f>
        <v>630560019-01</v>
      </c>
    </row>
    <row r="85" spans="1:3" ht="17.25" thickBot="1">
      <c r="A85" s="3" t="s">
        <v>0</v>
      </c>
      <c r="B85" s="20" t="str">
        <f>INDEX(Referência!$B$6:$B$103,MATCH("*"&amp;A85&amp;"*",Referência!$A$2:$A$103,0))</f>
        <v>630560020-01</v>
      </c>
      <c r="C85" s="20" t="e">
        <f>VLOOKUP("*"&amp;A85&amp;"*",Referência!$A$6:$B$50,2,0)</f>
        <v>#N/A</v>
      </c>
    </row>
    <row r="86" spans="1:3" ht="16.5">
      <c r="A86" s="9" t="s">
        <v>27</v>
      </c>
      <c r="B86" s="20" t="e">
        <f>INDEX(Referência!$B$6:$B$103,MATCH("*"&amp;A86&amp;"*",Referência!$A$2:$A$103,0))</f>
        <v>#N/A</v>
      </c>
      <c r="C86" s="20" t="e">
        <f>VLOOKUP("*"&amp;A86&amp;"*",Referência!$A$6:$B$50,2,0)</f>
        <v>#N/A</v>
      </c>
    </row>
    <row r="87" spans="1:3" ht="16.5">
      <c r="A87" s="9" t="s">
        <v>28</v>
      </c>
      <c r="B87" s="20" t="str">
        <f>INDEX(Referência!$B$6:$B$103,MATCH("*"&amp;A87&amp;"*",Referência!$A$2:$A$103,0))</f>
        <v>630560007-01</v>
      </c>
      <c r="C87" s="20" t="str">
        <f>VLOOKUP("*"&amp;A87&amp;"*",Referência!$A$6:$B$50,2,0)</f>
        <v>630560010-01</v>
      </c>
    </row>
    <row r="88" spans="1:3" ht="16.5">
      <c r="A88" s="9" t="s">
        <v>28</v>
      </c>
      <c r="B88" s="20" t="str">
        <f>INDEX(Referência!$B$6:$B$103,MATCH("*"&amp;A88&amp;"*",Referência!$A$2:$A$103,0))</f>
        <v>630560007-01</v>
      </c>
      <c r="C88" s="20" t="str">
        <f>VLOOKUP("*"&amp;A88&amp;"*",Referência!$A$6:$B$50,2,0)</f>
        <v>630560010-01</v>
      </c>
    </row>
    <row r="89" spans="1:3" ht="16.5">
      <c r="A89" s="9" t="s">
        <v>28</v>
      </c>
      <c r="B89" s="20" t="str">
        <f>INDEX(Referência!$B$6:$B$103,MATCH("*"&amp;A89&amp;"*",Referência!$A$2:$A$103,0))</f>
        <v>630560007-01</v>
      </c>
      <c r="C89" s="20" t="str">
        <f>VLOOKUP("*"&amp;A89&amp;"*",Referência!$A$6:$B$50,2,0)</f>
        <v>630560010-01</v>
      </c>
    </row>
    <row r="90" spans="1:3" ht="16.5">
      <c r="A90" s="9" t="s">
        <v>29</v>
      </c>
      <c r="B90" s="20" t="str">
        <f>INDEX(Referência!$B$6:$B$103,MATCH("*"&amp;A90&amp;"*",Referência!$A$2:$A$103,0))</f>
        <v>630560010-01</v>
      </c>
      <c r="C90" s="20" t="str">
        <f>VLOOKUP("*"&amp;A90&amp;"*",Referência!$A$6:$B$50,2,0)</f>
        <v>630560017-01</v>
      </c>
    </row>
    <row r="91" spans="1:3" ht="16.5">
      <c r="A91" s="9" t="s">
        <v>29</v>
      </c>
      <c r="B91" s="20" t="str">
        <f>INDEX(Referência!$B$6:$B$103,MATCH("*"&amp;A91&amp;"*",Referência!$A$2:$A$103,0))</f>
        <v>630560010-01</v>
      </c>
      <c r="C91" s="20" t="str">
        <f>VLOOKUP("*"&amp;A91&amp;"*",Referência!$A$6:$B$50,2,0)</f>
        <v>630560017-01</v>
      </c>
    </row>
    <row r="92" spans="1:3" ht="16.5">
      <c r="A92" s="7" t="s">
        <v>27</v>
      </c>
      <c r="B92" s="20" t="e">
        <f>INDEX(Referência!$B$6:$B$103,MATCH("*"&amp;A92&amp;"*",Referência!$A$2:$A$103,0))</f>
        <v>#N/A</v>
      </c>
      <c r="C92" s="20" t="e">
        <f>VLOOKUP("*"&amp;A92&amp;"*",Referência!$A$6:$B$50,2,0)</f>
        <v>#N/A</v>
      </c>
    </row>
    <row r="93" spans="1:3" ht="16.5">
      <c r="A93" s="7" t="s">
        <v>31</v>
      </c>
      <c r="B93" s="20" t="e">
        <f>INDEX(Referência!$B$6:$B$103,MATCH("*"&amp;A93&amp;"*",Referência!$A$2:$A$103,0))</f>
        <v>#N/A</v>
      </c>
      <c r="C93" s="20" t="e">
        <f>VLOOKUP("*"&amp;A93&amp;"*",Referência!$A$6:$B$50,2,0)</f>
        <v>#N/A</v>
      </c>
    </row>
    <row r="94" spans="1:3" ht="16.5">
      <c r="A94" s="7" t="s">
        <v>32</v>
      </c>
      <c r="B94" s="20" t="str">
        <f>INDEX(Referência!$B$6:$B$103,MATCH("*"&amp;A94&amp;"*",Referência!$A$2:$A$103,0))</f>
        <v>630560007-01</v>
      </c>
      <c r="C94" s="20" t="str">
        <f>VLOOKUP("*"&amp;A94&amp;"*",Referência!$A$6:$B$50,2,0)</f>
        <v>630560010-01</v>
      </c>
    </row>
    <row r="95" spans="1:3" ht="16.5">
      <c r="A95" s="7" t="s">
        <v>29</v>
      </c>
      <c r="B95" s="20" t="str">
        <f>INDEX(Referência!$B$6:$B$103,MATCH("*"&amp;A95&amp;"*",Referência!$A$2:$A$103,0))</f>
        <v>630560010-01</v>
      </c>
      <c r="C95" s="20" t="str">
        <f>VLOOKUP("*"&amp;A95&amp;"*",Referência!$A$6:$B$50,2,0)</f>
        <v>630560017-01</v>
      </c>
    </row>
    <row r="96" spans="1:3" ht="16.5">
      <c r="A96" s="9" t="s">
        <v>33</v>
      </c>
      <c r="B96" s="20" t="e">
        <f>INDEX(Referência!$B$6:$B$103,MATCH("*"&amp;A96&amp;"*",Referência!$A$2:$A$103,0))</f>
        <v>#N/A</v>
      </c>
      <c r="C96" s="20" t="e">
        <f>VLOOKUP("*"&amp;A96&amp;"*",Referência!$A$6:$B$50,2,0)</f>
        <v>#N/A</v>
      </c>
    </row>
    <row r="97" spans="1:3" ht="16.5">
      <c r="A97" s="9" t="s">
        <v>32</v>
      </c>
      <c r="B97" s="20" t="str">
        <f>INDEX(Referência!$B$6:$B$103,MATCH("*"&amp;A97&amp;"*",Referência!$A$2:$A$103,0))</f>
        <v>630560007-01</v>
      </c>
      <c r="C97" s="20" t="str">
        <f>VLOOKUP("*"&amp;A97&amp;"*",Referência!$A$6:$B$50,2,0)</f>
        <v>630560010-01</v>
      </c>
    </row>
    <row r="98" spans="1:3" ht="16.5">
      <c r="A98" s="9" t="s">
        <v>32</v>
      </c>
      <c r="B98" s="20" t="str">
        <f>INDEX(Referência!$B$6:$B$103,MATCH("*"&amp;A98&amp;"*",Referência!$A$2:$A$103,0))</f>
        <v>630560007-01</v>
      </c>
      <c r="C98" s="20" t="str">
        <f>VLOOKUP("*"&amp;A98&amp;"*",Referência!$A$6:$B$50,2,0)</f>
        <v>630560010-01</v>
      </c>
    </row>
    <row r="99" spans="1:3" ht="16.5">
      <c r="A99" s="9" t="s">
        <v>29</v>
      </c>
      <c r="B99" s="20" t="str">
        <f>INDEX(Referência!$B$6:$B$103,MATCH("*"&amp;A99&amp;"*",Referência!$A$2:$A$103,0))</f>
        <v>630560010-01</v>
      </c>
      <c r="C99" s="20" t="str">
        <f>VLOOKUP("*"&amp;A99&amp;"*",Referência!$A$6:$B$50,2,0)</f>
        <v>630560017-01</v>
      </c>
    </row>
    <row r="100" spans="1:3" ht="16.5">
      <c r="A100" s="9" t="s">
        <v>34</v>
      </c>
      <c r="B100" s="20" t="e">
        <f>INDEX(Referência!$B$6:$B$103,MATCH("*"&amp;A100&amp;"*",Referência!$A$2:$A$103,0))</f>
        <v>#N/A</v>
      </c>
      <c r="C100" s="20" t="e">
        <f>VLOOKUP("*"&amp;A100&amp;"*",Referência!$A$6:$B$50,2,0)</f>
        <v>#N/A</v>
      </c>
    </row>
    <row r="101" spans="1:3" ht="16.5">
      <c r="A101" s="7" t="s">
        <v>33</v>
      </c>
      <c r="B101" s="20" t="e">
        <f>INDEX(Referência!$B$6:$B$103,MATCH("*"&amp;A101&amp;"*",Referência!$A$2:$A$103,0))</f>
        <v>#N/A</v>
      </c>
      <c r="C101" s="20" t="e">
        <f>VLOOKUP("*"&amp;A101&amp;"*",Referência!$A$6:$B$50,2,0)</f>
        <v>#N/A</v>
      </c>
    </row>
    <row r="102" spans="1:3" ht="16.5">
      <c r="A102" s="7" t="s">
        <v>32</v>
      </c>
      <c r="B102" s="20" t="str">
        <f>INDEX(Referência!$B$6:$B$103,MATCH("*"&amp;A102&amp;"*",Referência!$A$2:$A$103,0))</f>
        <v>630560007-01</v>
      </c>
      <c r="C102" s="20" t="str">
        <f>VLOOKUP("*"&amp;A102&amp;"*",Referência!$A$6:$B$50,2,0)</f>
        <v>630560010-01</v>
      </c>
    </row>
    <row r="103" spans="1:3" ht="16.5">
      <c r="A103" s="7" t="s">
        <v>29</v>
      </c>
      <c r="B103" s="20" t="str">
        <f>INDEX(Referência!$B$6:$B$103,MATCH("*"&amp;A103&amp;"*",Referência!$A$2:$A$103,0))</f>
        <v>630560010-01</v>
      </c>
      <c r="C103" s="20" t="str">
        <f>VLOOKUP("*"&amp;A103&amp;"*",Referência!$A$6:$B$50,2,0)</f>
        <v>630560017-01</v>
      </c>
    </row>
    <row r="104" spans="1:3" ht="16.5">
      <c r="A104" s="10"/>
      <c r="B104" s="21"/>
    </row>
    <row r="105" spans="1:3">
      <c r="A105" s="1"/>
      <c r="B105" s="22"/>
    </row>
    <row r="106" spans="1:3">
      <c r="A106" s="1"/>
      <c r="B106" s="22"/>
    </row>
    <row r="107" spans="1:3">
      <c r="A107" s="1"/>
      <c r="B107" s="22"/>
    </row>
    <row r="108" spans="1:3">
      <c r="A108" s="1"/>
      <c r="B108" s="22"/>
    </row>
    <row r="109" spans="1:3">
      <c r="A109" s="1"/>
      <c r="B109" s="22"/>
    </row>
    <row r="110" spans="1:3">
      <c r="A110" s="1"/>
      <c r="B110" s="22"/>
    </row>
    <row r="111" spans="1:3">
      <c r="A111" s="1"/>
      <c r="B111" s="22"/>
    </row>
    <row r="112" spans="1:3">
      <c r="A112" s="1"/>
      <c r="B112" s="22"/>
    </row>
  </sheetData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48"/>
  <sheetViews>
    <sheetView topLeftCell="A24" workbookViewId="0">
      <selection activeCell="A6" sqref="A6:B61"/>
    </sheetView>
  </sheetViews>
  <sheetFormatPr defaultRowHeight="15"/>
  <cols>
    <col min="1" max="1" width="17" bestFit="1" customWidth="1"/>
    <col min="2" max="2" width="12.5703125" bestFit="1" customWidth="1"/>
  </cols>
  <sheetData>
    <row r="3" spans="1:2">
      <c r="A3" s="13"/>
      <c r="B3" s="13"/>
    </row>
    <row r="4" spans="1:2">
      <c r="A4" s="14" t="s">
        <v>84</v>
      </c>
      <c r="B4" s="14" t="e">
        <f>INDEX(Referência!A6:B103,MATCH("*"&amp;C1&amp;"*",B6:B103,0))</f>
        <v>#REF!</v>
      </c>
    </row>
    <row r="5" spans="1:2">
      <c r="A5" s="14"/>
      <c r="B5" s="14"/>
    </row>
    <row r="6" spans="1:2">
      <c r="A6" s="11" t="s">
        <v>29</v>
      </c>
      <c r="B6" s="11" t="s">
        <v>30</v>
      </c>
    </row>
    <row r="7" spans="1:2">
      <c r="A7" s="11" t="s">
        <v>29</v>
      </c>
      <c r="B7" s="11" t="s">
        <v>35</v>
      </c>
    </row>
    <row r="8" spans="1:2">
      <c r="A8" s="11" t="s">
        <v>36</v>
      </c>
      <c r="B8" s="11" t="s">
        <v>37</v>
      </c>
    </row>
    <row r="9" spans="1:2">
      <c r="A9" s="11" t="s">
        <v>36</v>
      </c>
      <c r="B9" s="11" t="s">
        <v>38</v>
      </c>
    </row>
    <row r="10" spans="1:2">
      <c r="A10" s="11" t="s">
        <v>39</v>
      </c>
      <c r="B10" s="11" t="s">
        <v>40</v>
      </c>
    </row>
    <row r="11" spans="1:2">
      <c r="A11" s="11" t="s">
        <v>41</v>
      </c>
      <c r="B11" s="11" t="s">
        <v>42</v>
      </c>
    </row>
    <row r="12" spans="1:2">
      <c r="A12" s="12" t="s">
        <v>16</v>
      </c>
      <c r="B12" s="11" t="s">
        <v>17</v>
      </c>
    </row>
    <row r="13" spans="1:2">
      <c r="A13" s="11" t="s">
        <v>43</v>
      </c>
      <c r="B13" s="11" t="s">
        <v>44</v>
      </c>
    </row>
    <row r="14" spans="1:2">
      <c r="A14" s="11" t="s">
        <v>45</v>
      </c>
      <c r="B14" s="11" t="s">
        <v>46</v>
      </c>
    </row>
    <row r="15" spans="1:2">
      <c r="A15" s="11" t="s">
        <v>47</v>
      </c>
      <c r="B15" s="11" t="s">
        <v>48</v>
      </c>
    </row>
    <row r="16" spans="1:2">
      <c r="A16" s="11" t="s">
        <v>47</v>
      </c>
      <c r="B16" s="11" t="s">
        <v>49</v>
      </c>
    </row>
    <row r="17" spans="1:2">
      <c r="A17" s="11" t="s">
        <v>50</v>
      </c>
      <c r="B17" s="11" t="s">
        <v>48</v>
      </c>
    </row>
    <row r="18" spans="1:2">
      <c r="A18" s="11" t="s">
        <v>50</v>
      </c>
      <c r="B18" s="11" t="s">
        <v>51</v>
      </c>
    </row>
    <row r="19" spans="1:2">
      <c r="A19" s="11" t="s">
        <v>5</v>
      </c>
      <c r="B19" s="11" t="s">
        <v>6</v>
      </c>
    </row>
    <row r="20" spans="1:2">
      <c r="A20" s="11" t="s">
        <v>5</v>
      </c>
      <c r="B20" s="11" t="s">
        <v>52</v>
      </c>
    </row>
    <row r="21" spans="1:2">
      <c r="A21" s="11" t="s">
        <v>53</v>
      </c>
      <c r="B21" s="11" t="s">
        <v>52</v>
      </c>
    </row>
    <row r="22" spans="1:2">
      <c r="A22" s="11" t="s">
        <v>54</v>
      </c>
      <c r="B22" s="11" t="s">
        <v>55</v>
      </c>
    </row>
    <row r="23" spans="1:2">
      <c r="A23" s="11" t="s">
        <v>56</v>
      </c>
      <c r="B23" s="11" t="s">
        <v>57</v>
      </c>
    </row>
    <row r="24" spans="1:2">
      <c r="A24" s="11" t="s">
        <v>56</v>
      </c>
      <c r="B24" s="11" t="s">
        <v>58</v>
      </c>
    </row>
    <row r="25" spans="1:2">
      <c r="A25" s="11" t="s">
        <v>59</v>
      </c>
      <c r="B25" s="11" t="s">
        <v>60</v>
      </c>
    </row>
    <row r="26" spans="1:2">
      <c r="A26" s="11" t="s">
        <v>59</v>
      </c>
      <c r="B26" s="11" t="s">
        <v>58</v>
      </c>
    </row>
    <row r="27" spans="1:2">
      <c r="A27" s="11" t="s">
        <v>25</v>
      </c>
      <c r="B27" s="11" t="s">
        <v>26</v>
      </c>
    </row>
    <row r="28" spans="1:2">
      <c r="A28" s="11" t="s">
        <v>25</v>
      </c>
      <c r="B28" s="11" t="s">
        <v>58</v>
      </c>
    </row>
    <row r="29" spans="1:2">
      <c r="A29" s="11" t="s">
        <v>61</v>
      </c>
      <c r="B29" s="11" t="s">
        <v>62</v>
      </c>
    </row>
    <row r="30" spans="1:2">
      <c r="A30" s="11" t="s">
        <v>61</v>
      </c>
      <c r="B30" s="11" t="s">
        <v>6</v>
      </c>
    </row>
    <row r="31" spans="1:2">
      <c r="A31" s="11" t="s">
        <v>63</v>
      </c>
      <c r="B31" s="11" t="s">
        <v>49</v>
      </c>
    </row>
    <row r="32" spans="1:2">
      <c r="A32" s="11" t="s">
        <v>29</v>
      </c>
      <c r="B32" s="11" t="s">
        <v>30</v>
      </c>
    </row>
    <row r="33" spans="1:2">
      <c r="A33" s="11" t="s">
        <v>56</v>
      </c>
      <c r="B33" s="11" t="s">
        <v>58</v>
      </c>
    </row>
    <row r="34" spans="1:2">
      <c r="A34" s="11"/>
      <c r="B34" s="11"/>
    </row>
    <row r="35" spans="1:2">
      <c r="A35" s="11" t="s">
        <v>39</v>
      </c>
      <c r="B35" s="11" t="s">
        <v>40</v>
      </c>
    </row>
    <row r="36" spans="1:2">
      <c r="A36" s="11" t="s">
        <v>64</v>
      </c>
      <c r="B36" s="11"/>
    </row>
    <row r="37" spans="1:2">
      <c r="A37" s="11" t="s">
        <v>65</v>
      </c>
      <c r="B37" s="11"/>
    </row>
    <row r="38" spans="1:2">
      <c r="A38" s="11" t="s">
        <v>65</v>
      </c>
      <c r="B38" s="11"/>
    </row>
    <row r="39" spans="1:2">
      <c r="A39" s="11" t="s">
        <v>65</v>
      </c>
      <c r="B39" s="11"/>
    </row>
    <row r="40" spans="1:2">
      <c r="A40" s="11" t="s">
        <v>66</v>
      </c>
      <c r="B40" s="11" t="s">
        <v>67</v>
      </c>
    </row>
    <row r="41" spans="1:2">
      <c r="A41" s="11" t="s">
        <v>68</v>
      </c>
      <c r="B41" s="11" t="s">
        <v>69</v>
      </c>
    </row>
    <row r="42" spans="1:2">
      <c r="A42" s="11" t="s">
        <v>70</v>
      </c>
      <c r="B42" s="11" t="s">
        <v>71</v>
      </c>
    </row>
    <row r="43" spans="1:2">
      <c r="A43" s="11" t="s">
        <v>72</v>
      </c>
      <c r="B43" s="11" t="s">
        <v>73</v>
      </c>
    </row>
    <row r="44" spans="1:2">
      <c r="A44" s="11" t="s">
        <v>74</v>
      </c>
      <c r="B44" s="11" t="s">
        <v>75</v>
      </c>
    </row>
    <row r="45" spans="1:2">
      <c r="A45" s="11" t="s">
        <v>76</v>
      </c>
      <c r="B45" s="11"/>
    </row>
    <row r="46" spans="1:2">
      <c r="A46" s="11" t="s">
        <v>77</v>
      </c>
      <c r="B46" s="11" t="s">
        <v>78</v>
      </c>
    </row>
    <row r="47" spans="1:2">
      <c r="A47" s="11" t="s">
        <v>79</v>
      </c>
      <c r="B47" s="11" t="s">
        <v>80</v>
      </c>
    </row>
    <row r="48" spans="1:2">
      <c r="A48" s="11" t="s">
        <v>81</v>
      </c>
      <c r="B48" s="11" t="s">
        <v>82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Final</vt:lpstr>
      <vt:lpstr>Referência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Siqueira Andrei</dc:creator>
  <cp:lastModifiedBy>Adalberto</cp:lastModifiedBy>
  <dcterms:created xsi:type="dcterms:W3CDTF">2016-04-14T11:57:16Z</dcterms:created>
  <dcterms:modified xsi:type="dcterms:W3CDTF">2016-04-14T13:26:40Z</dcterms:modified>
</cp:coreProperties>
</file>